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030" activeTab="0"/>
  </bookViews>
  <sheets>
    <sheet name="COU_Public" sheetId="1" r:id="rId1"/>
    <sheet name="COU_MandPrivate" sheetId="2" r:id="rId2"/>
    <sheet name="COU_VolPrivate" sheetId="3" r:id="rId3"/>
    <sheet name="Social Expenditure Outlook" sheetId="4" r:id="rId4"/>
    <sheet name="Aggregates_Data" sheetId="5" state="hidden" r:id="rId5"/>
  </sheets>
  <externalReferences>
    <externalReference r:id="rId8"/>
  </externalReferences>
  <definedNames>
    <definedName name="_ftn1" localSheetId="4">'Aggregates_Data'!#REF!</definedName>
    <definedName name="_ftn2" localSheetId="4">'Aggregates_Data'!#REF!</definedName>
    <definedName name="_ftn3" localSheetId="4">'Aggregates_Data'!#REF!</definedName>
    <definedName name="_ftn4" localSheetId="4">'Aggregates_Data'!#REF!</definedName>
    <definedName name="_ftn5" localSheetId="4">'Aggregates_Data'!#REF!</definedName>
    <definedName name="_ftn6" localSheetId="4">'Aggregates_Data'!#REF!</definedName>
    <definedName name="_ftnref1" localSheetId="4">'Aggregates_Data'!#REF!</definedName>
    <definedName name="_ftnref2" localSheetId="4">'Aggregates_Data'!#REF!</definedName>
    <definedName name="_ftnref3" localSheetId="4">'Aggregates_Data'!#REF!</definedName>
    <definedName name="_ftnref4" localSheetId="4">'Aggregates_Data'!#REF!</definedName>
    <definedName name="_ftnref5" localSheetId="4">'Aggregates_Data'!#REF!</definedName>
    <definedName name="_ftnref6" localSheetId="4">'Aggregates_Data'!#REF!</definedName>
    <definedName name="codeAUT99">#REF!</definedName>
    <definedName name="_xlnm.Print_Area" localSheetId="4">'Aggregates_Data'!$A$1:$H$51</definedName>
    <definedName name="_xlnm.Print_Area" localSheetId="1">'COU_MandPrivate'!$A$1:$AX$108</definedName>
    <definedName name="_xlnm.Print_Area" localSheetId="0">'COU_Public'!$A$1:$AX$133</definedName>
    <definedName name="_xlnm.Print_Area" localSheetId="2">'COU_VolPrivate'!$A$1:$AX$114</definedName>
    <definedName name="_xlnm.Print_Titles" localSheetId="1">'COU_MandPrivate'!$1:$1</definedName>
    <definedName name="_xlnm.Print_Titles" localSheetId="0">'COU_Public'!$1:$1</definedName>
    <definedName name="_xlnm.Print_Titles" localSheetId="2">'COU_VolPrivate'!$1:$1</definedName>
    <definedName name="rngAUT99">#REF!</definedName>
  </definedNames>
  <calcPr fullCalcOnLoad="1"/>
</workbook>
</file>

<file path=xl/comments1.xml><?xml version="1.0" encoding="utf-8"?>
<comments xmlns="http://schemas.openxmlformats.org/spreadsheetml/2006/main">
  <authors>
    <author>FRON Pauline</author>
  </authors>
  <commentList>
    <comment ref="CV1" authorId="0">
      <text>
        <r>
          <rPr>
            <b/>
            <sz val="9"/>
            <rFont val="Tahoma"/>
            <family val="2"/>
          </rPr>
          <t>FRON Pauline:
0. Non-Tested
1. Means-Tested
2. Income-Tested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FRON Pauline</author>
  </authors>
  <commentList>
    <comment ref="AZ1" authorId="0">
      <text>
        <r>
          <rPr>
            <b/>
            <sz val="9"/>
            <rFont val="Tahoma"/>
            <family val="2"/>
          </rPr>
          <t>FRON Pauline:
0. Non-Tested
1. Means-Tested
2. Income-Tested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FRON Pauline</author>
  </authors>
  <commentList>
    <comment ref="AZ1" authorId="0">
      <text>
        <r>
          <rPr>
            <b/>
            <sz val="9"/>
            <rFont val="Tahoma"/>
            <family val="2"/>
          </rPr>
          <t>FRON Pauline:
0. Non-Tested
1. Means-Tested
2. Income-Tested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<sst xmlns="http://schemas.openxmlformats.org/spreadsheetml/2006/main" count="6610" uniqueCount="208">
  <si>
    <t xml:space="preserve">Services de réadaptation </t>
  </si>
  <si>
    <t xml:space="preserve">Autres prestations en nature </t>
  </si>
  <si>
    <t>FAMILLE</t>
  </si>
  <si>
    <t>Allocations familiales</t>
  </si>
  <si>
    <t>Congé de maternité et congé parental</t>
  </si>
  <si>
    <t>POLITIQUES ACTIVES DU MARCHE DU TRAVAIL</t>
  </si>
  <si>
    <t>Formation professionnelle</t>
  </si>
  <si>
    <t>Retraite anticipée pour motifs liés au marché du travail</t>
  </si>
  <si>
    <t>LOGEMENT</t>
  </si>
  <si>
    <t>Autres prestations en espèces</t>
  </si>
  <si>
    <t>Pensions</t>
  </si>
  <si>
    <t>Frais funéraires</t>
  </si>
  <si>
    <t>Garantie de revenus</t>
  </si>
  <si>
    <t>Aide sociale</t>
  </si>
  <si>
    <t>Code</t>
  </si>
  <si>
    <t>Title_F</t>
  </si>
  <si>
    <t>Prestations en espèces</t>
  </si>
  <si>
    <t>VIEILLESSE</t>
  </si>
  <si>
    <t xml:space="preserve">Pension de retraite anticipée </t>
  </si>
  <si>
    <t>Prestations en nature</t>
  </si>
  <si>
    <t>Autres prestations en nature</t>
  </si>
  <si>
    <t>SURVIE</t>
  </si>
  <si>
    <t>Indemnisation du chômage / indemnités de licenciement</t>
  </si>
  <si>
    <t>CHÔMAGE</t>
  </si>
  <si>
    <t>Hébergement collectif avec soins / Aide à domicile</t>
  </si>
  <si>
    <t>Title_E</t>
  </si>
  <si>
    <t>Cash benefits</t>
  </si>
  <si>
    <t>Benefits in kind</t>
  </si>
  <si>
    <t>Other cash benefits</t>
  </si>
  <si>
    <t>Other benefits in kind</t>
  </si>
  <si>
    <t>Residential care / Home-help services</t>
  </si>
  <si>
    <t>Social assistance</t>
  </si>
  <si>
    <t>Income maintenance</t>
  </si>
  <si>
    <t xml:space="preserve">HOUSING  </t>
  </si>
  <si>
    <t>UNEMPLOYMENT</t>
  </si>
  <si>
    <t>Unemployment compensation / severance pay</t>
  </si>
  <si>
    <t>Early retirement for labour market reasons</t>
  </si>
  <si>
    <t>Labour market training</t>
  </si>
  <si>
    <t>Employment service and administration</t>
  </si>
  <si>
    <t>Administration et services de l'emploi</t>
  </si>
  <si>
    <t>ACTIVE LABOUR MARKET PROGRAMMES</t>
  </si>
  <si>
    <t>Maternity and parental leave</t>
  </si>
  <si>
    <t>Family allowances</t>
  </si>
  <si>
    <t xml:space="preserve">FAMILY  </t>
  </si>
  <si>
    <t>Funeral expenses</t>
  </si>
  <si>
    <t>Pension</t>
  </si>
  <si>
    <t>Early retirement pension</t>
  </si>
  <si>
    <t>OLD AGE</t>
  </si>
  <si>
    <t>Rehabilitation services</t>
  </si>
  <si>
    <t>SOCX1990</t>
  </si>
  <si>
    <t>SOCX1991</t>
  </si>
  <si>
    <t>SOCX1992</t>
  </si>
  <si>
    <t>SOCX1993</t>
  </si>
  <si>
    <t>SOCX1994</t>
  </si>
  <si>
    <t>SOCX1995</t>
  </si>
  <si>
    <t>SOCX1996</t>
  </si>
  <si>
    <t>SOCX1997</t>
  </si>
  <si>
    <t>SOCX1998</t>
  </si>
  <si>
    <t>a</t>
  </si>
  <si>
    <t>SOCX1999</t>
  </si>
  <si>
    <t>COUNTRY</t>
  </si>
  <si>
    <t>SOURCE</t>
  </si>
  <si>
    <t>BRANCH</t>
  </si>
  <si>
    <t>TYPEXP</t>
  </si>
  <si>
    <t>TYPROG</t>
  </si>
  <si>
    <t>NPROG</t>
  </si>
  <si>
    <t>SURVIVORS</t>
  </si>
  <si>
    <t>SOCX2000</t>
  </si>
  <si>
    <t>OTHER SOCIAL POLICY AREAS</t>
  </si>
  <si>
    <t>AUTRES DOMAINES DE POLITIQUE SOCIALE</t>
  </si>
  <si>
    <t>Housing assistance</t>
  </si>
  <si>
    <t>Aide au logement</t>
  </si>
  <si>
    <t>Disability pensions</t>
  </si>
  <si>
    <t>Pensions d'invalidité</t>
  </si>
  <si>
    <t>Pensions (occupational injury and disease)</t>
  </si>
  <si>
    <t>Pensions (accidents du travail et maladies professionnelles)</t>
  </si>
  <si>
    <t>Paid sick leave (occupational injury and disease)</t>
  </si>
  <si>
    <t>Congé payé de maladie (accidents du travail et maladies professionnelles)</t>
  </si>
  <si>
    <t>Paid sick leave (other sickness daily allowances)</t>
  </si>
  <si>
    <t>Congé payé de maladie (indemnités journalières pour autres maladies)</t>
  </si>
  <si>
    <t>SOCX1980</t>
  </si>
  <si>
    <t>SOCX1981</t>
  </si>
  <si>
    <t>SOCX1982</t>
  </si>
  <si>
    <t>SOCX1983</t>
  </si>
  <si>
    <t>SOCX1984</t>
  </si>
  <si>
    <t>SOCX1985</t>
  </si>
  <si>
    <t>SOCX1986</t>
  </si>
  <si>
    <t>SOCX1987</t>
  </si>
  <si>
    <t>SOCX1988</t>
  </si>
  <si>
    <t>SOCX1989</t>
  </si>
  <si>
    <t>SOCX2001</t>
  </si>
  <si>
    <t>SOCX2002</t>
  </si>
  <si>
    <t>PUBLIC SOCIAL EXPENDITURE</t>
  </si>
  <si>
    <t>DÉPENSES SOCIALES PUBLIQUES</t>
  </si>
  <si>
    <t>Public cash benefits</t>
  </si>
  <si>
    <t>Prestations publiques en espèces</t>
  </si>
  <si>
    <t>Public benefits in kind</t>
  </si>
  <si>
    <t>Prestations publiques en nature</t>
  </si>
  <si>
    <t>MANDATORY PRIVATE SOCIAL EXPENDITURE</t>
  </si>
  <si>
    <t>DEPENSES SOCIALES PRIVÉES OBLIGATOIRES</t>
  </si>
  <si>
    <t>Mandatory private cash benefits</t>
  </si>
  <si>
    <t>Prestations privées obligatoires en espèces</t>
  </si>
  <si>
    <t>Mandatory private benefits in kind</t>
  </si>
  <si>
    <t>Prestations privées obligatoires en nature</t>
  </si>
  <si>
    <t>VOLUNTARY PRIVATE SOCIAL EXPENDITURE</t>
  </si>
  <si>
    <t>DEPENSES SOCIALES PRIVÉES VOLONTAIRES</t>
  </si>
  <si>
    <t>Voluntary private cash benefits</t>
  </si>
  <si>
    <t>Prestations privées volontaires en espèces</t>
  </si>
  <si>
    <t>Voluntary private benefits in kind</t>
  </si>
  <si>
    <t>Prestations privées volontaires en nature</t>
  </si>
  <si>
    <t>HEALTH</t>
  </si>
  <si>
    <t xml:space="preserve">SANTE </t>
  </si>
  <si>
    <t>SOCX2003</t>
  </si>
  <si>
    <t>INCAPACITY-RELATED BENEFITS (Disability, Occupational injury and disease, Sickness)</t>
  </si>
  <si>
    <t>PRESTATIONS LIEES A L'INCAPACITE (Invalidité, Accidents du travail et maladies professionnelles, Maladie)</t>
  </si>
  <si>
    <t>SOCX2004</t>
  </si>
  <si>
    <t>SOCX2005</t>
  </si>
  <si>
    <t xml:space="preserve">HEALTH </t>
  </si>
  <si>
    <t>SANTÉ</t>
  </si>
  <si>
    <t>SOCX2006</t>
  </si>
  <si>
    <t>SOCX2007</t>
  </si>
  <si>
    <t>SOCX2008</t>
  </si>
  <si>
    <t>SOCX2009</t>
  </si>
  <si>
    <t>SOCX2010</t>
  </si>
  <si>
    <t>SOCX2011</t>
  </si>
  <si>
    <t>Job Rotation and Job Sharing</t>
  </si>
  <si>
    <t>Rotation dans l'emploi et partage du travail</t>
  </si>
  <si>
    <t>Employment Incentives</t>
  </si>
  <si>
    <t>Incitations à l'emploi</t>
  </si>
  <si>
    <t>Supported Employment and Rehabilitation</t>
  </si>
  <si>
    <t>Emploi protégé et réadaptation</t>
  </si>
  <si>
    <t>Direct Job Creation</t>
  </si>
  <si>
    <t>Création directe d'emplois</t>
  </si>
  <si>
    <t>Start-Up Incentives</t>
  </si>
  <si>
    <t>Aides à la création d'entreprises</t>
  </si>
  <si>
    <t>Received by</t>
  </si>
  <si>
    <t>Main Contact</t>
  </si>
  <si>
    <t>Mail</t>
  </si>
  <si>
    <t>CC</t>
  </si>
  <si>
    <t>Main Source</t>
  </si>
  <si>
    <t>Source</t>
  </si>
  <si>
    <t>Note: The purpose of this information is to inform the Secretariat’s analysis of the approximate social policy expenditures trends during and after the crisis. The exact figures will not be published.</t>
  </si>
  <si>
    <t xml:space="preserve">Total </t>
  </si>
  <si>
    <t>Total</t>
  </si>
  <si>
    <t>Incapacity Related</t>
  </si>
  <si>
    <t>Health</t>
  </si>
  <si>
    <t>Family</t>
  </si>
  <si>
    <t>Active Labour Market Programmes</t>
  </si>
  <si>
    <t>Unemployment</t>
  </si>
  <si>
    <t>Housing</t>
  </si>
  <si>
    <t>Other Social Policy Areas</t>
  </si>
  <si>
    <t>(incl. social assistance)</t>
  </si>
  <si>
    <r>
      <t>a</t>
    </r>
    <r>
      <rPr>
        <sz val="9"/>
        <rFont val="Arial"/>
        <family val="2"/>
      </rPr>
      <t xml:space="preserve"> In-kind Benefits include all non-monetary transfers to households</t>
    </r>
  </si>
  <si>
    <t>AITR 1993</t>
  </si>
  <si>
    <t>AITR 1995</t>
  </si>
  <si>
    <t>AITR 1997</t>
  </si>
  <si>
    <t>AITR 1999</t>
  </si>
  <si>
    <t>AITR 2001</t>
  </si>
  <si>
    <t>AITR 2003</t>
  </si>
  <si>
    <t>AITR 2005</t>
  </si>
  <si>
    <t>AITR 2007</t>
  </si>
  <si>
    <t>Tax paid 1993</t>
  </si>
  <si>
    <t>Tax paid 1995</t>
  </si>
  <si>
    <t>Tax paid 1997</t>
  </si>
  <si>
    <t>Tax paid 1999</t>
  </si>
  <si>
    <t>Tax paid 2001</t>
  </si>
  <si>
    <t>Tax paid 2003</t>
  </si>
  <si>
    <t>Tax paid 2005</t>
  </si>
  <si>
    <t>Tax paid 2007</t>
  </si>
  <si>
    <t>AITR 2009</t>
  </si>
  <si>
    <t>Tax paid 2009</t>
  </si>
  <si>
    <r>
      <t>In-kind benefits</t>
    </r>
    <r>
      <rPr>
        <vertAlign val="superscript"/>
        <sz val="9"/>
        <rFont val="Arial"/>
        <family val="2"/>
      </rPr>
      <t xml:space="preserve"> a</t>
    </r>
  </si>
  <si>
    <t>Disability</t>
  </si>
  <si>
    <t>Survivors</t>
  </si>
  <si>
    <t>Income support</t>
  </si>
  <si>
    <t xml:space="preserve">Unemployment </t>
  </si>
  <si>
    <t>Maternity</t>
  </si>
  <si>
    <t>Children</t>
  </si>
  <si>
    <t xml:space="preserve">Accident Injury </t>
  </si>
  <si>
    <t xml:space="preserve">LTC </t>
  </si>
  <si>
    <t>Old age</t>
  </si>
  <si>
    <t>Social Expenditure Outlook</t>
  </si>
  <si>
    <t>Old age and Survivors</t>
  </si>
  <si>
    <r>
      <t>In-kind benefits</t>
    </r>
    <r>
      <rPr>
        <i/>
        <vertAlign val="superscript"/>
        <sz val="10"/>
        <rFont val="Arial"/>
        <family val="2"/>
      </rPr>
      <t xml:space="preserve"> a</t>
    </r>
  </si>
  <si>
    <t>Health**</t>
  </si>
  <si>
    <t>Active Labour Market Programmes</t>
  </si>
  <si>
    <t>Housing</t>
  </si>
  <si>
    <r>
      <t>a</t>
    </r>
    <r>
      <rPr>
        <sz val="10"/>
        <rFont val="Arial"/>
        <family val="2"/>
      </rPr>
      <t xml:space="preserve"> In-kind Benefits include all non-monetary transfers to households</t>
    </r>
  </si>
  <si>
    <t>Age pension</t>
  </si>
  <si>
    <t>Pension de vieillesse</t>
  </si>
  <si>
    <t>Wife pension (age)</t>
  </si>
  <si>
    <t>Pension d'épouse</t>
  </si>
  <si>
    <t>…</t>
  </si>
  <si>
    <t>Early childhood education and care (ECEC)</t>
  </si>
  <si>
    <t>Education et à l'accueil des jeunes enfants (EAJE)</t>
  </si>
  <si>
    <t>Home help / Accomodation</t>
  </si>
  <si>
    <t>Aide à domicile / Hébergement</t>
  </si>
  <si>
    <t xml:space="preserve"> Non-Tested (based on past contributions, universal) / Means-Tested/ Income-Tested</t>
  </si>
  <si>
    <t>SOCX2012</t>
  </si>
  <si>
    <t>SOCX2013</t>
  </si>
  <si>
    <t>SOCX2014</t>
  </si>
  <si>
    <t>SOCX2015</t>
  </si>
  <si>
    <t>SOCX2016</t>
  </si>
  <si>
    <t>SOCX2017</t>
  </si>
  <si>
    <t>SOCX2018</t>
  </si>
  <si>
    <t>SOCX2019</t>
  </si>
  <si>
    <t>SOCX2020</t>
  </si>
  <si>
    <t>Note: The purpose of this information is to inform the Secretariat’s analysis of the approximate social policy expenditures trends based on national budget data/nowcasts.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</si>
</sst>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F_-;\-* #,##0.00\ _F_-;_-* &quot;-&quot;??\ _F_-;_-@_-"/>
    <numFmt numFmtId="171" formatCode="#\ ###\ ##0"/>
    <numFmt numFmtId="172" formatCode="General_)"/>
    <numFmt numFmtId="173" formatCode="0.0"/>
    <numFmt numFmtId="174" formatCode="#\ ##0"/>
    <numFmt numFmtId="175" formatCode="#,##0.0"/>
    <numFmt numFmtId="176" formatCode="0.0%"/>
    <numFmt numFmtId="177" formatCode="_-* #,##0.0\ _F_-;\-* #,##0.0\ _F_-;_-* &quot;-&quot;??\ _F_-;_-@_-"/>
    <numFmt numFmtId="178" formatCode="&quot;kr&quot;\ #,##0;[Red]&quot;kr&quot;\ \-#,##0"/>
    <numFmt numFmtId="179" formatCode="#,##0."/>
    <numFmt numFmtId="180" formatCode="&quot;$&quot;#."/>
    <numFmt numFmtId="181" formatCode="_-* #,##0.00\ [$€]_-;\-* #,##0.00\ [$€]_-;_-* &quot;-&quot;??\ [$€]_-;_-@_-"/>
    <numFmt numFmtId="182" formatCode="#.00"/>
    <numFmt numFmtId="183" formatCode="_-* #,##0\ _F_B_-;\-* #,##0\ _F_B_-;_-* &quot;-&quot;\ _F_B_-;_-@_-"/>
    <numFmt numFmtId="184" formatCode="_-* #,##0.00\ _F_B_-;\-* #,##0.00\ _F_B_-;_-* &quot;-&quot;??\ _F_B_-;_-@_-"/>
    <numFmt numFmtId="185" formatCode="_-* #,##0\ &quot;FB&quot;_-;\-* #,##0\ &quot;FB&quot;_-;_-* &quot;-&quot;\ &quot;FB&quot;_-;_-@_-"/>
    <numFmt numFmtId="186" formatCode="_-* #,##0.00\ &quot;FB&quot;_-;\-* #,##0.00\ &quot;FB&quot;_-;_-* &quot;-&quot;??\ &quot;FB&quot;_-;_-@_-"/>
    <numFmt numFmtId="187" formatCode="_(* #,##0.00000000000_);_(* \(#,##0.00000000000\);_(* &quot;-&quot;_);_(@_)"/>
    <numFmt numFmtId="188" formatCode="_(* #,##0.0_);_(* \(#,##0.0\);_(* &quot;-&quot;_);_(@_)"/>
    <numFmt numFmtId="189" formatCode="#,##0.0_);[Red]\(#,##0.0\)"/>
    <numFmt numFmtId="190" formatCode="_-* #,##0.0_-;\-* #,##0.0_-;_-* &quot;-&quot;_-;_-@_-"/>
    <numFmt numFmtId="191" formatCode="_-* #,##0_-;\-* #,##0_-;_-* &quot;-&quot;_-;_-@_-"/>
    <numFmt numFmtId="192" formatCode="_-* #,##0.0\ _F_-;\-* #,##0.0\ _F_-;_-* &quot;-&quot;\ _F_-;_-@_-"/>
  </numFmts>
  <fonts count="89">
    <font>
      <sz val="8"/>
      <name val="MS Sans Serif"/>
      <family val="0"/>
    </font>
    <font>
      <sz val="10"/>
      <color indexed="8"/>
      <name val="Arial"/>
      <family val="2"/>
    </font>
    <font>
      <b/>
      <sz val="8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"/>
      <color indexed="12"/>
      <name val="MS Sans Serif"/>
      <family val="2"/>
    </font>
    <font>
      <sz val="8"/>
      <color indexed="10"/>
      <name val="MS Sans Serif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14"/>
      <name val="MS Sans Serif"/>
      <family val="2"/>
    </font>
    <font>
      <sz val="8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u val="single"/>
      <sz val="8"/>
      <color indexed="12"/>
      <name val="Arial"/>
      <family val="2"/>
    </font>
    <font>
      <i/>
      <sz val="9"/>
      <name val="Arial"/>
      <family val="2"/>
    </font>
    <font>
      <b/>
      <i/>
      <sz val="11"/>
      <color indexed="12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sz val="12"/>
      <color indexed="10"/>
      <name val="Courier"/>
      <family val="3"/>
    </font>
    <font>
      <sz val="11"/>
      <name val="Times New Roman"/>
      <family val="1"/>
    </font>
    <font>
      <sz val="9"/>
      <color indexed="12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2"/>
    </font>
    <font>
      <b/>
      <i/>
      <sz val="8"/>
      <color indexed="10"/>
      <name val="MS Sans Serif"/>
      <family val="2"/>
    </font>
    <font>
      <i/>
      <sz val="10"/>
      <name val="Times New Roman"/>
      <family val="1"/>
    </font>
    <font>
      <i/>
      <sz val="8"/>
      <color indexed="10"/>
      <name val="MS Sans Serif"/>
      <family val="2"/>
    </font>
    <font>
      <b/>
      <sz val="8.5"/>
      <color indexed="12"/>
      <name val="MS Sans Serif"/>
      <family val="2"/>
    </font>
    <font>
      <sz val="8.5"/>
      <name val="MS Sans Serif"/>
      <family val="2"/>
    </font>
    <font>
      <b/>
      <sz val="8.5"/>
      <color indexed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3"/>
    </font>
    <font>
      <u val="single"/>
      <sz val="6.8"/>
      <color indexed="12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6.8"/>
      <color theme="10"/>
      <name val="MS Sans Serif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MS Sans Serif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3"/>
    </font>
    <font>
      <sz val="8"/>
      <color rgb="FFFF0000"/>
      <name val="MS Sans Serif"/>
      <family val="2"/>
    </font>
    <font>
      <b/>
      <sz val="8"/>
      <color rgb="FFFF0000"/>
      <name val="MS Sans Serif"/>
      <family val="2"/>
    </font>
    <font>
      <b/>
      <sz val="8.5"/>
      <color rgb="FF0000FF"/>
      <name val="MS Sans Serif"/>
      <family val="2"/>
    </font>
    <font>
      <b/>
      <sz val="8"/>
      <color rgb="FF0000FF"/>
      <name val="MS Sans Serif"/>
      <family val="2"/>
    </font>
    <font>
      <u val="single"/>
      <sz val="10"/>
      <color theme="10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3" fillId="0" borderId="0" applyBorder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" fontId="23" fillId="0" borderId="0" applyBorder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178" fontId="24" fillId="0" borderId="0" applyFont="0" applyFill="0" applyBorder="0" applyAlignment="0" applyProtection="0"/>
    <xf numFmtId="1" fontId="25" fillId="0" borderId="0">
      <alignment horizontal="right"/>
      <protection locked="0"/>
    </xf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26" fillId="0" borderId="0">
      <alignment/>
      <protection locked="0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26" fillId="0" borderId="0">
      <alignment/>
      <protection locked="0"/>
    </xf>
    <xf numFmtId="0" fontId="26" fillId="0" borderId="0">
      <alignment/>
      <protection locked="0"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25" fillId="0" borderId="0" applyFill="0" applyBorder="0" applyAlignment="0" applyProtection="0"/>
    <xf numFmtId="181" fontId="2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82" fontId="26" fillId="0" borderId="0">
      <alignment/>
      <protection locked="0"/>
    </xf>
    <xf numFmtId="0" fontId="69" fillId="29" borderId="0" applyNumberFormat="0" applyBorder="0" applyAlignment="0" applyProtection="0"/>
    <xf numFmtId="0" fontId="19" fillId="0" borderId="0">
      <alignment/>
      <protection/>
    </xf>
    <xf numFmtId="0" fontId="70" fillId="0" borderId="3" applyNumberFormat="0" applyFill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71" fillId="0" borderId="4" applyNumberFormat="0" applyFill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>
      <alignment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0" fontId="27" fillId="0" borderId="0">
      <alignment/>
      <protection/>
    </xf>
    <xf numFmtId="172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1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172" fontId="8" fillId="0" borderId="0">
      <alignment/>
      <protection/>
    </xf>
    <xf numFmtId="0" fontId="30" fillId="0" borderId="0" applyNumberFormat="0" applyFill="0" applyBorder="0" applyAlignment="0" applyProtection="0"/>
    <xf numFmtId="172" fontId="7" fillId="0" borderId="0" applyNumberFormat="0" applyBorder="0" applyAlignment="0">
      <protection/>
    </xf>
    <xf numFmtId="172" fontId="7" fillId="0" borderId="0" applyNumberFormat="0" applyBorder="0" applyAlignment="0">
      <protection/>
    </xf>
    <xf numFmtId="0" fontId="27" fillId="0" borderId="0">
      <alignment/>
      <protection/>
    </xf>
    <xf numFmtId="171" fontId="25" fillId="0" borderId="0">
      <alignment horizontal="right"/>
      <protection locked="0"/>
    </xf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26" fillId="0" borderId="10">
      <alignment/>
      <protection locked="0"/>
    </xf>
    <xf numFmtId="0" fontId="26" fillId="0" borderId="10">
      <alignment/>
      <protection locked="0"/>
    </xf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center"/>
      <protection/>
    </xf>
  </cellStyleXfs>
  <cellXfs count="339">
    <xf numFmtId="0" fontId="0" fillId="0" borderId="0" xfId="0" applyAlignment="1">
      <alignment/>
    </xf>
    <xf numFmtId="171" fontId="4" fillId="0" borderId="0" xfId="0" applyNumberFormat="1" applyFont="1" applyFill="1" applyBorder="1" applyAlignment="1" applyProtection="1">
      <alignment horizontal="left" vertical="top"/>
      <protection/>
    </xf>
    <xf numFmtId="171" fontId="4" fillId="0" borderId="0" xfId="0" applyNumberFormat="1" applyFont="1" applyFill="1" applyBorder="1" applyAlignment="1" applyProtection="1">
      <alignment horizontal="right" vertical="top"/>
      <protection/>
    </xf>
    <xf numFmtId="171" fontId="4" fillId="0" borderId="0" xfId="0" applyNumberFormat="1" applyFont="1" applyFill="1" applyAlignment="1">
      <alignment horizontal="left" vertical="top"/>
    </xf>
    <xf numFmtId="171" fontId="4" fillId="0" borderId="0" xfId="0" applyNumberFormat="1" applyFont="1" applyFill="1" applyAlignment="1">
      <alignment horizontal="right" vertical="top"/>
    </xf>
    <xf numFmtId="171" fontId="5" fillId="0" borderId="0" xfId="0" applyNumberFormat="1" applyFont="1" applyFill="1" applyAlignment="1">
      <alignment horizontal="left" vertical="top"/>
    </xf>
    <xf numFmtId="171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1" fontId="0" fillId="33" borderId="0" xfId="0" applyNumberFormat="1" applyFont="1" applyFill="1" applyAlignment="1" applyProtection="1">
      <alignment horizontal="left"/>
      <protection/>
    </xf>
    <xf numFmtId="171" fontId="4" fillId="0" borderId="0" xfId="0" applyNumberFormat="1" applyFont="1" applyFill="1" applyBorder="1" applyAlignment="1" applyProtection="1">
      <alignment horizontal="left" vertical="top" wrapText="1"/>
      <protection/>
    </xf>
    <xf numFmtId="171" fontId="4" fillId="0" borderId="0" xfId="0" applyNumberFormat="1" applyFont="1" applyFill="1" applyBorder="1" applyAlignment="1" applyProtection="1">
      <alignment horizontal="right" vertical="top" wrapText="1"/>
      <protection/>
    </xf>
    <xf numFmtId="171" fontId="5" fillId="0" borderId="0" xfId="0" applyNumberFormat="1" applyFont="1" applyFill="1" applyBorder="1" applyAlignment="1" applyProtection="1">
      <alignment horizontal="left" vertical="top" wrapText="1"/>
      <protection/>
    </xf>
    <xf numFmtId="171" fontId="3" fillId="34" borderId="0" xfId="0" applyNumberFormat="1" applyFont="1" applyFill="1" applyBorder="1" applyAlignment="1" applyProtection="1">
      <alignment horizontal="right" vertical="top"/>
      <protection/>
    </xf>
    <xf numFmtId="171" fontId="6" fillId="35" borderId="0" xfId="0" applyNumberFormat="1" applyFont="1" applyFill="1" applyBorder="1" applyAlignment="1" applyProtection="1">
      <alignment horizontal="left" vertical="top"/>
      <protection/>
    </xf>
    <xf numFmtId="171" fontId="3" fillId="35" borderId="0" xfId="0" applyNumberFormat="1" applyFont="1" applyFill="1" applyBorder="1" applyAlignment="1" applyProtection="1">
      <alignment horizontal="left" vertical="top"/>
      <protection/>
    </xf>
    <xf numFmtId="171" fontId="3" fillId="35" borderId="0" xfId="0" applyNumberFormat="1" applyFont="1" applyFill="1" applyBorder="1" applyAlignment="1" applyProtection="1">
      <alignment horizontal="right" vertical="top"/>
      <protection/>
    </xf>
    <xf numFmtId="171" fontId="6" fillId="34" borderId="0" xfId="0" applyNumberFormat="1" applyFont="1" applyFill="1" applyBorder="1" applyAlignment="1" applyProtection="1">
      <alignment horizontal="left" vertical="top"/>
      <protection/>
    </xf>
    <xf numFmtId="171" fontId="3" fillId="34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1" fontId="0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171" fontId="4" fillId="33" borderId="0" xfId="0" applyNumberFormat="1" applyFont="1" applyFill="1" applyAlignment="1" applyProtection="1">
      <alignment horizontal="left"/>
      <protection/>
    </xf>
    <xf numFmtId="171" fontId="4" fillId="33" borderId="0" xfId="0" applyNumberFormat="1" applyFont="1" applyFill="1" applyAlignment="1" applyProtection="1">
      <alignment horizontal="right"/>
      <protection/>
    </xf>
    <xf numFmtId="171" fontId="5" fillId="33" borderId="0" xfId="0" applyNumberFormat="1" applyFont="1" applyFill="1" applyAlignment="1" applyProtection="1">
      <alignment horizontal="left"/>
      <protection/>
    </xf>
    <xf numFmtId="171" fontId="6" fillId="35" borderId="0" xfId="0" applyNumberFormat="1" applyFont="1" applyFill="1" applyBorder="1" applyAlignment="1" applyProtection="1">
      <alignment horizontal="left" vertical="top" wrapText="1"/>
      <protection/>
    </xf>
    <xf numFmtId="171" fontId="3" fillId="35" borderId="0" xfId="0" applyNumberFormat="1" applyFont="1" applyFill="1" applyBorder="1" applyAlignment="1" applyProtection="1">
      <alignment horizontal="left" vertical="top" wrapText="1"/>
      <protection/>
    </xf>
    <xf numFmtId="171" fontId="3" fillId="35" borderId="0" xfId="0" applyNumberFormat="1" applyFont="1" applyFill="1" applyBorder="1" applyAlignment="1" applyProtection="1">
      <alignment horizontal="right" vertical="top" wrapText="1"/>
      <protection/>
    </xf>
    <xf numFmtId="175" fontId="3" fillId="35" borderId="0" xfId="0" applyNumberFormat="1" applyFont="1" applyFill="1" applyBorder="1" applyAlignment="1" applyProtection="1">
      <alignment horizontal="right" vertical="top"/>
      <protection/>
    </xf>
    <xf numFmtId="175" fontId="3" fillId="35" borderId="0" xfId="0" applyNumberFormat="1" applyFont="1" applyFill="1" applyAlignment="1">
      <alignment horizontal="right"/>
    </xf>
    <xf numFmtId="175" fontId="3" fillId="34" borderId="0" xfId="0" applyNumberFormat="1" applyFont="1" applyFill="1" applyBorder="1" applyAlignment="1" applyProtection="1">
      <alignment horizontal="right" vertical="top"/>
      <protection/>
    </xf>
    <xf numFmtId="175" fontId="3" fillId="34" borderId="0" xfId="0" applyNumberFormat="1" applyFont="1" applyFill="1" applyAlignment="1">
      <alignment horizontal="right"/>
    </xf>
    <xf numFmtId="175" fontId="4" fillId="0" borderId="0" xfId="0" applyNumberFormat="1" applyFont="1" applyFill="1" applyBorder="1" applyAlignment="1" applyProtection="1">
      <alignment horizontal="right" vertical="top" wrapText="1"/>
      <protection/>
    </xf>
    <xf numFmtId="175" fontId="0" fillId="0" borderId="0" xfId="0" applyNumberFormat="1" applyFont="1" applyFill="1" applyAlignment="1">
      <alignment horizontal="right"/>
    </xf>
    <xf numFmtId="175" fontId="4" fillId="0" borderId="0" xfId="0" applyNumberFormat="1" applyFont="1" applyFill="1" applyBorder="1" applyAlignment="1" applyProtection="1">
      <alignment horizontal="right" vertical="top"/>
      <protection/>
    </xf>
    <xf numFmtId="175" fontId="3" fillId="35" borderId="0" xfId="0" applyNumberFormat="1" applyFont="1" applyFill="1" applyBorder="1" applyAlignment="1" applyProtection="1">
      <alignment horizontal="right" vertical="top" wrapText="1"/>
      <protection/>
    </xf>
    <xf numFmtId="175" fontId="0" fillId="0" borderId="0" xfId="0" applyNumberFormat="1" applyFont="1" applyFill="1" applyBorder="1" applyAlignment="1">
      <alignment horizontal="right"/>
    </xf>
    <xf numFmtId="175" fontId="4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Border="1" applyAlignment="1">
      <alignment horizontal="right"/>
    </xf>
    <xf numFmtId="175" fontId="3" fillId="34" borderId="0" xfId="0" applyNumberFormat="1" applyFont="1" applyFill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75" fontId="0" fillId="0" borderId="0" xfId="0" applyNumberFormat="1" applyFont="1" applyFill="1" applyBorder="1" applyAlignment="1" applyProtection="1" quotePrefix="1">
      <alignment horizontal="right"/>
      <protection/>
    </xf>
    <xf numFmtId="175" fontId="3" fillId="35" borderId="0" xfId="0" applyNumberFormat="1" applyFont="1" applyFill="1" applyBorder="1" applyAlignment="1">
      <alignment horizontal="right"/>
    </xf>
    <xf numFmtId="175" fontId="4" fillId="33" borderId="0" xfId="0" applyNumberFormat="1" applyFont="1" applyFill="1" applyBorder="1" applyAlignment="1" applyProtection="1">
      <alignment horizontal="right"/>
      <protection/>
    </xf>
    <xf numFmtId="175" fontId="0" fillId="33" borderId="0" xfId="0" applyNumberFormat="1" applyFont="1" applyFill="1" applyBorder="1" applyAlignment="1" applyProtection="1">
      <alignment horizontal="right"/>
      <protection/>
    </xf>
    <xf numFmtId="0" fontId="2" fillId="0" borderId="11" xfId="80" applyNumberFormat="1" applyFont="1" applyBorder="1" applyAlignment="1">
      <alignment/>
      <protection/>
    </xf>
    <xf numFmtId="0" fontId="2" fillId="0" borderId="11" xfId="80" applyNumberFormat="1" applyFont="1" applyBorder="1" applyAlignment="1">
      <alignment textRotation="90"/>
      <protection/>
    </xf>
    <xf numFmtId="173" fontId="2" fillId="0" borderId="11" xfId="80" applyNumberFormat="1" applyFont="1" applyBorder="1" applyAlignment="1">
      <alignment textRotation="90"/>
      <protection/>
    </xf>
    <xf numFmtId="0" fontId="0" fillId="0" borderId="0" xfId="80" applyAlignment="1">
      <alignment/>
      <protection/>
    </xf>
    <xf numFmtId="171" fontId="6" fillId="35" borderId="0" xfId="80" applyNumberFormat="1" applyFont="1" applyFill="1" applyBorder="1" applyAlignment="1" applyProtection="1">
      <alignment horizontal="left" vertical="top"/>
      <protection/>
    </xf>
    <xf numFmtId="171" fontId="3" fillId="35" borderId="0" xfId="80" applyNumberFormat="1" applyFont="1" applyFill="1" applyBorder="1" applyAlignment="1" applyProtection="1">
      <alignment horizontal="left" vertical="top"/>
      <protection/>
    </xf>
    <xf numFmtId="171" fontId="3" fillId="35" borderId="0" xfId="80" applyNumberFormat="1" applyFont="1" applyFill="1" applyBorder="1" applyAlignment="1" applyProtection="1">
      <alignment horizontal="right" vertical="top"/>
      <protection/>
    </xf>
    <xf numFmtId="173" fontId="3" fillId="35" borderId="0" xfId="80" applyNumberFormat="1" applyFont="1" applyFill="1" applyAlignment="1">
      <alignment horizontal="right"/>
      <protection/>
    </xf>
    <xf numFmtId="0" fontId="0" fillId="0" borderId="0" xfId="80">
      <alignment/>
      <protection/>
    </xf>
    <xf numFmtId="171" fontId="6" fillId="34" borderId="0" xfId="80" applyNumberFormat="1" applyFont="1" applyFill="1" applyBorder="1" applyAlignment="1" applyProtection="1">
      <alignment horizontal="left" vertical="top"/>
      <protection/>
    </xf>
    <xf numFmtId="171" fontId="3" fillId="34" borderId="0" xfId="80" applyNumberFormat="1" applyFont="1" applyFill="1" applyBorder="1" applyAlignment="1" applyProtection="1">
      <alignment horizontal="left" vertical="top"/>
      <protection/>
    </xf>
    <xf numFmtId="171" fontId="3" fillId="34" borderId="0" xfId="80" applyNumberFormat="1" applyFont="1" applyFill="1" applyBorder="1" applyAlignment="1" applyProtection="1">
      <alignment horizontal="right" vertical="top"/>
      <protection/>
    </xf>
    <xf numFmtId="173" fontId="3" fillId="34" borderId="0" xfId="80" applyNumberFormat="1" applyFont="1" applyFill="1" applyAlignment="1">
      <alignment horizontal="right"/>
      <protection/>
    </xf>
    <xf numFmtId="171" fontId="5" fillId="0" borderId="0" xfId="80" applyNumberFormat="1" applyFont="1" applyFill="1" applyBorder="1" applyAlignment="1" applyProtection="1">
      <alignment horizontal="left" vertical="top" wrapText="1"/>
      <protection/>
    </xf>
    <xf numFmtId="171" fontId="4" fillId="0" borderId="0" xfId="80" applyNumberFormat="1" applyFont="1" applyFill="1" applyBorder="1" applyAlignment="1" applyProtection="1">
      <alignment horizontal="left" vertical="top" wrapText="1"/>
      <protection/>
    </xf>
    <xf numFmtId="171" fontId="4" fillId="0" borderId="0" xfId="80" applyNumberFormat="1" applyFont="1" applyFill="1" applyBorder="1" applyAlignment="1" applyProtection="1">
      <alignment horizontal="right" vertical="top" wrapText="1"/>
      <protection/>
    </xf>
    <xf numFmtId="173" fontId="4" fillId="0" borderId="0" xfId="80" applyNumberFormat="1" applyFont="1" applyAlignment="1">
      <alignment horizontal="right" vertical="top" wrapText="1"/>
      <protection/>
    </xf>
    <xf numFmtId="0" fontId="0" fillId="0" borderId="0" xfId="80" applyAlignment="1">
      <alignment vertical="top" wrapText="1"/>
      <protection/>
    </xf>
    <xf numFmtId="171" fontId="5" fillId="0" borderId="0" xfId="80" applyNumberFormat="1" applyFont="1" applyFill="1" applyBorder="1" applyAlignment="1" applyProtection="1">
      <alignment horizontal="left" vertical="top"/>
      <protection/>
    </xf>
    <xf numFmtId="171" fontId="4" fillId="0" borderId="0" xfId="80" applyNumberFormat="1" applyFont="1" applyFill="1" applyBorder="1" applyAlignment="1" applyProtection="1">
      <alignment horizontal="left" vertical="top"/>
      <protection/>
    </xf>
    <xf numFmtId="171" fontId="4" fillId="0" borderId="0" xfId="80" applyNumberFormat="1" applyFont="1" applyFill="1" applyBorder="1" applyAlignment="1" applyProtection="1">
      <alignment horizontal="right" vertical="top"/>
      <protection/>
    </xf>
    <xf numFmtId="171" fontId="5" fillId="0" borderId="0" xfId="80" applyNumberFormat="1" applyFont="1" applyFill="1" applyAlignment="1">
      <alignment horizontal="left" vertical="top"/>
      <protection/>
    </xf>
    <xf numFmtId="171" fontId="4" fillId="0" borderId="0" xfId="80" applyNumberFormat="1" applyFont="1" applyFill="1" applyAlignment="1">
      <alignment horizontal="left" vertical="top"/>
      <protection/>
    </xf>
    <xf numFmtId="173" fontId="4" fillId="0" borderId="0" xfId="80" applyNumberFormat="1" applyFont="1" applyAlignment="1">
      <alignment horizontal="right"/>
      <protection/>
    </xf>
    <xf numFmtId="171" fontId="4" fillId="0" borderId="0" xfId="80" applyNumberFormat="1" applyFont="1" applyFill="1" applyAlignment="1">
      <alignment horizontal="right" vertical="top"/>
      <protection/>
    </xf>
    <xf numFmtId="0" fontId="5" fillId="0" borderId="0" xfId="80" applyFont="1">
      <alignment/>
      <protection/>
    </xf>
    <xf numFmtId="171" fontId="6" fillId="35" borderId="0" xfId="80" applyNumberFormat="1" applyFont="1" applyFill="1" applyBorder="1" applyAlignment="1" applyProtection="1">
      <alignment horizontal="left" vertical="top" wrapText="1"/>
      <protection/>
    </xf>
    <xf numFmtId="171" fontId="3" fillId="35" borderId="0" xfId="80" applyNumberFormat="1" applyFont="1" applyFill="1" applyBorder="1" applyAlignment="1" applyProtection="1">
      <alignment horizontal="left" vertical="top" wrapText="1"/>
      <protection/>
    </xf>
    <xf numFmtId="171" fontId="3" fillId="35" borderId="0" xfId="80" applyNumberFormat="1" applyFont="1" applyFill="1" applyBorder="1" applyAlignment="1" applyProtection="1">
      <alignment horizontal="right" vertical="top" wrapText="1"/>
      <protection/>
    </xf>
    <xf numFmtId="1" fontId="3" fillId="35" borderId="0" xfId="80" applyNumberFormat="1" applyFont="1" applyFill="1" applyBorder="1" applyAlignment="1" applyProtection="1">
      <alignment horizontal="right" vertical="top" wrapText="1"/>
      <protection/>
    </xf>
    <xf numFmtId="0" fontId="0" fillId="0" borderId="0" xfId="80" applyAlignment="1">
      <alignment wrapText="1"/>
      <protection/>
    </xf>
    <xf numFmtId="1" fontId="3" fillId="34" borderId="0" xfId="80" applyNumberFormat="1" applyFont="1" applyFill="1" applyBorder="1" applyAlignment="1" applyProtection="1">
      <alignment horizontal="right" vertical="top"/>
      <protection/>
    </xf>
    <xf numFmtId="1" fontId="4" fillId="0" borderId="0" xfId="80" applyNumberFormat="1" applyFont="1" applyFill="1" applyBorder="1" applyAlignment="1" applyProtection="1">
      <alignment horizontal="right" vertical="top" wrapText="1"/>
      <protection/>
    </xf>
    <xf numFmtId="1" fontId="4" fillId="0" borderId="0" xfId="80" applyNumberFormat="1" applyFont="1" applyFill="1" applyAlignment="1">
      <alignment horizontal="right" vertical="top"/>
      <protection/>
    </xf>
    <xf numFmtId="171" fontId="5" fillId="0" borderId="0" xfId="80" applyNumberFormat="1" applyFont="1" applyFill="1" applyBorder="1" applyAlignment="1">
      <alignment horizontal="left" vertical="top"/>
      <protection/>
    </xf>
    <xf numFmtId="171" fontId="4" fillId="0" borderId="0" xfId="80" applyNumberFormat="1" applyFont="1" applyFill="1" applyBorder="1" applyAlignment="1">
      <alignment horizontal="left" vertical="top"/>
      <protection/>
    </xf>
    <xf numFmtId="171" fontId="4" fillId="0" borderId="0" xfId="80" applyNumberFormat="1" applyFont="1" applyFill="1" applyBorder="1" applyAlignment="1">
      <alignment horizontal="right" vertical="top"/>
      <protection/>
    </xf>
    <xf numFmtId="1" fontId="4" fillId="0" borderId="0" xfId="80" applyNumberFormat="1" applyFont="1" applyFill="1" applyBorder="1" applyAlignment="1">
      <alignment horizontal="right" vertical="top"/>
      <protection/>
    </xf>
    <xf numFmtId="1" fontId="3" fillId="35" borderId="0" xfId="80" applyNumberFormat="1" applyFont="1" applyFill="1" applyBorder="1" applyAlignment="1" applyProtection="1">
      <alignment horizontal="right" vertical="top"/>
      <protection/>
    </xf>
    <xf numFmtId="171" fontId="5" fillId="33" borderId="0" xfId="80" applyNumberFormat="1" applyFont="1" applyFill="1" applyAlignment="1" applyProtection="1">
      <alignment horizontal="left"/>
      <protection/>
    </xf>
    <xf numFmtId="171" fontId="4" fillId="33" borderId="0" xfId="80" applyNumberFormat="1" applyFont="1" applyFill="1" applyAlignment="1" applyProtection="1">
      <alignment horizontal="left"/>
      <protection/>
    </xf>
    <xf numFmtId="171" fontId="4" fillId="33" borderId="0" xfId="80" applyNumberFormat="1" applyFont="1" applyFill="1" applyAlignment="1" applyProtection="1">
      <alignment horizontal="right"/>
      <protection/>
    </xf>
    <xf numFmtId="173" fontId="4" fillId="33" borderId="0" xfId="80" applyNumberFormat="1" applyFont="1" applyFill="1" applyAlignment="1" applyProtection="1">
      <alignment horizontal="right"/>
      <protection/>
    </xf>
    <xf numFmtId="0" fontId="4" fillId="0" borderId="0" xfId="80" applyFont="1" applyAlignment="1">
      <alignment/>
      <protection/>
    </xf>
    <xf numFmtId="173" fontId="3" fillId="35" borderId="0" xfId="80" applyNumberFormat="1" applyFont="1" applyFill="1" applyBorder="1" applyAlignment="1" applyProtection="1">
      <alignment horizontal="right" vertical="top"/>
      <protection/>
    </xf>
    <xf numFmtId="173" fontId="3" fillId="34" borderId="0" xfId="80" applyNumberFormat="1" applyFont="1" applyFill="1" applyBorder="1" applyAlignment="1" applyProtection="1">
      <alignment horizontal="right" vertical="top"/>
      <protection/>
    </xf>
    <xf numFmtId="0" fontId="3" fillId="0" borderId="0" xfId="80" applyFont="1">
      <alignment/>
      <protection/>
    </xf>
    <xf numFmtId="173" fontId="4" fillId="0" borderId="0" xfId="80" applyNumberFormat="1" applyFont="1" applyFill="1" applyBorder="1" applyAlignment="1" applyProtection="1">
      <alignment horizontal="right" vertical="top"/>
      <protection/>
    </xf>
    <xf numFmtId="0" fontId="0" fillId="0" borderId="0" xfId="80" applyFont="1">
      <alignment/>
      <protection/>
    </xf>
    <xf numFmtId="173" fontId="4" fillId="0" borderId="0" xfId="80" applyNumberFormat="1" applyFont="1" applyFill="1" applyBorder="1" applyAlignment="1" applyProtection="1">
      <alignment horizontal="right" vertical="top" wrapText="1"/>
      <protection/>
    </xf>
    <xf numFmtId="171" fontId="3" fillId="35" borderId="0" xfId="99" applyNumberFormat="1" applyFont="1" applyFill="1" applyBorder="1" applyAlignment="1" applyProtection="1">
      <alignment horizontal="left" vertical="top"/>
      <protection/>
    </xf>
    <xf numFmtId="171" fontId="3" fillId="34" borderId="0" xfId="99" applyNumberFormat="1" applyFont="1" applyFill="1" applyBorder="1" applyAlignment="1" applyProtection="1">
      <alignment horizontal="left" vertical="top"/>
      <protection/>
    </xf>
    <xf numFmtId="0" fontId="0" fillId="0" borderId="0" xfId="80" applyFont="1" applyFill="1">
      <alignment/>
      <protection/>
    </xf>
    <xf numFmtId="173" fontId="3" fillId="0" borderId="0" xfId="80" applyNumberFormat="1" applyFont="1" applyFill="1" applyAlignment="1">
      <alignment horizontal="right"/>
      <protection/>
    </xf>
    <xf numFmtId="173" fontId="0" fillId="0" borderId="0" xfId="80" applyNumberFormat="1" applyFont="1" applyFill="1" applyAlignment="1">
      <alignment horizontal="right"/>
      <protection/>
    </xf>
    <xf numFmtId="1" fontId="0" fillId="0" borderId="0" xfId="80" applyNumberFormat="1" applyFont="1" applyFill="1">
      <alignment/>
      <protection/>
    </xf>
    <xf numFmtId="175" fontId="4" fillId="0" borderId="0" xfId="0" applyNumberFormat="1" applyFont="1" applyFill="1" applyBorder="1" applyAlignment="1">
      <alignment horizontal="right" vertical="top"/>
    </xf>
    <xf numFmtId="171" fontId="5" fillId="0" borderId="0" xfId="0" applyNumberFormat="1" applyFont="1" applyFill="1" applyBorder="1" applyAlignment="1">
      <alignment horizontal="left" vertical="top"/>
    </xf>
    <xf numFmtId="171" fontId="4" fillId="0" borderId="0" xfId="0" applyNumberFormat="1" applyFont="1" applyFill="1" applyBorder="1" applyAlignment="1">
      <alignment horizontal="left" vertical="top"/>
    </xf>
    <xf numFmtId="171" fontId="4" fillId="0" borderId="0" xfId="0" applyNumberFormat="1" applyFont="1" applyFill="1" applyBorder="1" applyAlignment="1">
      <alignment horizontal="right" vertical="top"/>
    </xf>
    <xf numFmtId="177" fontId="0" fillId="0" borderId="0" xfId="46" applyNumberFormat="1" applyFont="1" applyFill="1" applyBorder="1" applyAlignment="1" applyProtection="1">
      <alignment horizontal="right"/>
      <protection/>
    </xf>
    <xf numFmtId="177" fontId="0" fillId="0" borderId="0" xfId="46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175" fontId="0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Border="1" applyAlignment="1" applyProtection="1">
      <alignment horizontal="right"/>
      <protection/>
    </xf>
    <xf numFmtId="175" fontId="9" fillId="0" borderId="0" xfId="0" applyNumberFormat="1" applyFont="1" applyBorder="1" applyAlignment="1">
      <alignment horizontal="right"/>
    </xf>
    <xf numFmtId="175" fontId="0" fillId="33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1" fontId="5" fillId="33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171" fontId="0" fillId="0" borderId="0" xfId="0" applyNumberFormat="1" applyFont="1" applyFill="1" applyBorder="1" applyAlignment="1" applyProtection="1">
      <alignment horizontal="left" vertical="top"/>
      <protection/>
    </xf>
    <xf numFmtId="171" fontId="0" fillId="0" borderId="0" xfId="0" applyNumberFormat="1" applyFont="1" applyFill="1" applyBorder="1" applyAlignment="1" applyProtection="1">
      <alignment horizontal="right" vertical="top"/>
      <protection/>
    </xf>
    <xf numFmtId="171" fontId="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wrapText="1"/>
    </xf>
    <xf numFmtId="175" fontId="0" fillId="0" borderId="0" xfId="0" applyNumberFormat="1" applyFont="1" applyFill="1" applyBorder="1" applyAlignment="1">
      <alignment horizontal="right" vertical="top"/>
    </xf>
    <xf numFmtId="171" fontId="0" fillId="0" borderId="0" xfId="0" applyNumberFormat="1" applyFont="1" applyFill="1" applyBorder="1" applyAlignment="1" applyProtection="1">
      <alignment horizontal="right" vertical="top" wrapText="1"/>
      <protection/>
    </xf>
    <xf numFmtId="175" fontId="0" fillId="0" borderId="0" xfId="0" applyNumberFormat="1" applyFont="1" applyFill="1" applyBorder="1" applyAlignment="1" applyProtection="1">
      <alignment horizontal="right" vertical="top" wrapText="1"/>
      <protection/>
    </xf>
    <xf numFmtId="171" fontId="0" fillId="0" borderId="0" xfId="0" applyNumberFormat="1" applyFont="1" applyFill="1" applyBorder="1" applyAlignment="1" applyProtection="1">
      <alignment horizontal="left" vertical="top" wrapText="1"/>
      <protection/>
    </xf>
    <xf numFmtId="171" fontId="4" fillId="0" borderId="0" xfId="0" applyNumberFormat="1" applyFont="1" applyFill="1" applyAlignment="1" applyProtection="1">
      <alignment horizontal="right"/>
      <protection/>
    </xf>
    <xf numFmtId="0" fontId="10" fillId="0" borderId="12" xfId="79" applyFont="1" applyBorder="1" applyAlignment="1">
      <alignment horizontal="left"/>
      <protection/>
    </xf>
    <xf numFmtId="0" fontId="10" fillId="0" borderId="12" xfId="79" applyFont="1" applyBorder="1">
      <alignment/>
      <protection/>
    </xf>
    <xf numFmtId="0" fontId="10" fillId="0" borderId="12" xfId="80" applyFont="1" applyBorder="1">
      <alignment/>
      <protection/>
    </xf>
    <xf numFmtId="172" fontId="12" fillId="0" borderId="0" xfId="96" applyFont="1">
      <alignment/>
      <protection/>
    </xf>
    <xf numFmtId="17" fontId="10" fillId="0" borderId="12" xfId="80" applyNumberFormat="1" applyFont="1" applyBorder="1" applyAlignment="1">
      <alignment wrapText="1"/>
      <protection/>
    </xf>
    <xf numFmtId="172" fontId="12" fillId="0" borderId="13" xfId="96" applyFont="1" applyBorder="1">
      <alignment/>
      <protection/>
    </xf>
    <xf numFmtId="0" fontId="13" fillId="0" borderId="12" xfId="72" applyFont="1" applyBorder="1" applyAlignment="1" applyProtection="1">
      <alignment wrapText="1"/>
      <protection/>
    </xf>
    <xf numFmtId="0" fontId="10" fillId="0" borderId="12" xfId="80" applyFont="1" applyBorder="1" applyAlignment="1">
      <alignment wrapText="1"/>
      <protection/>
    </xf>
    <xf numFmtId="0" fontId="14" fillId="0" borderId="0" xfId="97" applyFont="1" applyAlignment="1">
      <alignment/>
      <protection/>
    </xf>
    <xf numFmtId="0" fontId="0" fillId="0" borderId="0" xfId="97">
      <alignment/>
      <protection/>
    </xf>
    <xf numFmtId="172" fontId="11" fillId="0" borderId="0" xfId="96">
      <alignment/>
      <protection/>
    </xf>
    <xf numFmtId="0" fontId="15" fillId="0" borderId="0" xfId="80" applyFont="1" applyAlignment="1">
      <alignment horizontal="justify"/>
      <protection/>
    </xf>
    <xf numFmtId="0" fontId="16" fillId="0" borderId="14" xfId="80" applyFont="1" applyBorder="1" applyAlignment="1">
      <alignment horizontal="center" vertical="center"/>
      <protection/>
    </xf>
    <xf numFmtId="0" fontId="19" fillId="35" borderId="0" xfId="80" applyFont="1" applyFill="1" applyAlignment="1">
      <alignment horizontal="center" wrapText="1"/>
      <protection/>
    </xf>
    <xf numFmtId="0" fontId="16" fillId="35" borderId="0" xfId="80" applyFont="1" applyFill="1" applyAlignment="1">
      <alignment horizontal="center" wrapText="1"/>
      <protection/>
    </xf>
    <xf numFmtId="0" fontId="16" fillId="35" borderId="0" xfId="80" applyFont="1" applyFill="1" applyAlignment="1">
      <alignment horizontal="center" vertical="top" wrapText="1"/>
      <protection/>
    </xf>
    <xf numFmtId="0" fontId="16" fillId="0" borderId="0" xfId="80" applyFont="1" applyAlignment="1">
      <alignment vertical="top" wrapText="1"/>
      <protection/>
    </xf>
    <xf numFmtId="3" fontId="16" fillId="0" borderId="0" xfId="80" applyNumberFormat="1" applyFont="1" applyAlignment="1">
      <alignment horizontal="center"/>
      <protection/>
    </xf>
    <xf numFmtId="3" fontId="20" fillId="0" borderId="0" xfId="80" applyNumberFormat="1" applyFont="1" applyAlignment="1">
      <alignment horizontal="center"/>
      <protection/>
    </xf>
    <xf numFmtId="3" fontId="20" fillId="0" borderId="0" xfId="80" applyNumberFormat="1" applyFont="1" applyAlignment="1">
      <alignment horizontal="center" vertical="top"/>
      <protection/>
    </xf>
    <xf numFmtId="172" fontId="16" fillId="0" borderId="0" xfId="96" applyFont="1">
      <alignment/>
      <protection/>
    </xf>
    <xf numFmtId="3" fontId="21" fillId="0" borderId="0" xfId="80" applyNumberFormat="1" applyFont="1" applyAlignment="1">
      <alignment horizontal="center"/>
      <protection/>
    </xf>
    <xf numFmtId="3" fontId="17" fillId="0" borderId="0" xfId="80" applyNumberFormat="1" applyFont="1" applyAlignment="1">
      <alignment horizontal="center" vertical="top"/>
      <protection/>
    </xf>
    <xf numFmtId="3" fontId="16" fillId="0" borderId="0" xfId="80" applyNumberFormat="1" applyFont="1" applyAlignment="1">
      <alignment horizontal="center" vertical="top"/>
      <protection/>
    </xf>
    <xf numFmtId="3" fontId="16" fillId="0" borderId="0" xfId="80" applyNumberFormat="1" applyFont="1" applyFill="1" applyAlignment="1">
      <alignment vertical="top"/>
      <protection/>
    </xf>
    <xf numFmtId="3" fontId="17" fillId="0" borderId="0" xfId="80" applyNumberFormat="1" applyFont="1" applyFill="1" applyAlignment="1">
      <alignment vertical="top"/>
      <protection/>
    </xf>
    <xf numFmtId="0" fontId="22" fillId="0" borderId="0" xfId="80" applyFont="1">
      <alignment/>
      <protection/>
    </xf>
    <xf numFmtId="0" fontId="2" fillId="0" borderId="15" xfId="99" applyNumberFormat="1" applyFont="1" applyFill="1" applyBorder="1" applyAlignment="1">
      <alignment horizontal="right" textRotation="90"/>
      <protection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/>
    </xf>
    <xf numFmtId="175" fontId="31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/>
    </xf>
    <xf numFmtId="172" fontId="8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8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5" fontId="4" fillId="0" borderId="0" xfId="0" applyNumberFormat="1" applyFont="1" applyAlignment="1">
      <alignment horizontal="right" vertical="top"/>
    </xf>
    <xf numFmtId="172" fontId="4" fillId="36" borderId="0" xfId="0" applyNumberFormat="1" applyFont="1" applyFill="1" applyAlignment="1">
      <alignment/>
    </xf>
    <xf numFmtId="9" fontId="32" fillId="0" borderId="0" xfId="0" applyNumberFormat="1" applyFont="1" applyFill="1" applyAlignment="1">
      <alignment vertical="top"/>
    </xf>
    <xf numFmtId="9" fontId="0" fillId="0" borderId="0" xfId="0" applyNumberFormat="1" applyFill="1" applyAlignment="1">
      <alignment vertical="top"/>
    </xf>
    <xf numFmtId="172" fontId="0" fillId="0" borderId="0" xfId="0" applyNumberFormat="1" applyFill="1" applyAlignment="1">
      <alignment vertical="top"/>
    </xf>
    <xf numFmtId="9" fontId="7" fillId="0" borderId="0" xfId="0" applyNumberFormat="1" applyFont="1" applyFill="1" applyAlignment="1">
      <alignment vertical="top"/>
    </xf>
    <xf numFmtId="171" fontId="6" fillId="35" borderId="0" xfId="0" applyNumberFormat="1" applyFont="1" applyFill="1" applyBorder="1" applyAlignment="1" applyProtection="1">
      <alignment horizontal="center" vertical="top"/>
      <protection/>
    </xf>
    <xf numFmtId="171" fontId="33" fillId="35" borderId="0" xfId="0" applyNumberFormat="1" applyFont="1" applyFill="1" applyBorder="1" applyAlignment="1" applyProtection="1">
      <alignment horizontal="center" vertical="top"/>
      <protection/>
    </xf>
    <xf numFmtId="171" fontId="3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99" applyAlignment="1">
      <alignment vertical="top"/>
      <protection/>
    </xf>
    <xf numFmtId="0" fontId="0" fillId="0" borderId="0" xfId="99" applyFill="1" applyAlignment="1">
      <alignment vertical="top"/>
      <protection/>
    </xf>
    <xf numFmtId="0" fontId="0" fillId="0" borderId="0" xfId="99" applyFill="1" applyAlignment="1">
      <alignment vertical="top" wrapText="1"/>
      <protection/>
    </xf>
    <xf numFmtId="0" fontId="5" fillId="0" borderId="0" xfId="99" applyFont="1" applyFill="1" applyAlignment="1">
      <alignment vertical="top"/>
      <protection/>
    </xf>
    <xf numFmtId="175" fontId="3" fillId="0" borderId="0" xfId="99" applyNumberFormat="1" applyFont="1" applyFill="1" applyBorder="1" applyAlignment="1" applyProtection="1">
      <alignment horizontal="right" vertical="top"/>
      <protection/>
    </xf>
    <xf numFmtId="175" fontId="4" fillId="0" borderId="0" xfId="99" applyNumberFormat="1" applyFont="1" applyFill="1" applyBorder="1" applyAlignment="1" applyProtection="1">
      <alignment horizontal="right" vertical="top" wrapText="1"/>
      <protection/>
    </xf>
    <xf numFmtId="176" fontId="3" fillId="0" borderId="0" xfId="101" applyNumberFormat="1" applyFont="1" applyFill="1" applyAlignment="1" applyProtection="1">
      <alignment horizontal="right" vertical="top"/>
      <protection/>
    </xf>
    <xf numFmtId="176" fontId="0" fillId="0" borderId="0" xfId="101" applyNumberFormat="1" applyFont="1" applyFill="1" applyAlignment="1" applyProtection="1">
      <alignment horizontal="right" vertical="top"/>
      <protection/>
    </xf>
    <xf numFmtId="176" fontId="0" fillId="0" borderId="0" xfId="99" applyNumberFormat="1" applyFont="1" applyFill="1" applyAlignment="1">
      <alignment vertical="top" wrapText="1"/>
      <protection/>
    </xf>
    <xf numFmtId="173" fontId="0" fillId="0" borderId="0" xfId="100" applyNumberFormat="1" applyFont="1" applyFill="1" applyAlignment="1" applyProtection="1">
      <alignment horizontal="right" vertical="top"/>
      <protection/>
    </xf>
    <xf numFmtId="0" fontId="0" fillId="0" borderId="0" xfId="99" applyFont="1" applyFill="1" applyAlignment="1">
      <alignment vertical="top" wrapText="1"/>
      <protection/>
    </xf>
    <xf numFmtId="0" fontId="3" fillId="0" borderId="0" xfId="99" applyFont="1" applyFill="1" applyAlignment="1">
      <alignment vertical="top"/>
      <protection/>
    </xf>
    <xf numFmtId="0" fontId="0" fillId="0" borderId="0" xfId="99" applyFont="1" applyFill="1" applyAlignment="1">
      <alignment vertical="top"/>
      <protection/>
    </xf>
    <xf numFmtId="3" fontId="3" fillId="35" borderId="0" xfId="99" applyNumberFormat="1" applyFont="1" applyFill="1" applyBorder="1" applyAlignment="1" applyProtection="1">
      <alignment horizontal="center" vertical="top"/>
      <protection/>
    </xf>
    <xf numFmtId="174" fontId="3" fillId="0" borderId="0" xfId="100" applyNumberFormat="1" applyFont="1" applyFill="1" applyAlignment="1" applyProtection="1">
      <alignment horizontal="right" vertical="top"/>
      <protection/>
    </xf>
    <xf numFmtId="3" fontId="0" fillId="0" borderId="0" xfId="99" applyNumberFormat="1" applyFill="1" applyAlignment="1">
      <alignment vertical="top"/>
      <protection/>
    </xf>
    <xf numFmtId="0" fontId="2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 textRotation="90"/>
    </xf>
    <xf numFmtId="175" fontId="2" fillId="0" borderId="16" xfId="0" applyNumberFormat="1" applyFont="1" applyBorder="1" applyAlignment="1">
      <alignment horizontal="right" textRotation="90"/>
    </xf>
    <xf numFmtId="0" fontId="2" fillId="0" borderId="16" xfId="98" applyNumberFormat="1" applyFont="1" applyBorder="1" applyAlignment="1">
      <alignment horizontal="right" textRotation="90"/>
      <protection/>
    </xf>
    <xf numFmtId="175" fontId="2" fillId="0" borderId="16" xfId="98" applyNumberFormat="1" applyFont="1" applyBorder="1" applyAlignment="1">
      <alignment horizontal="right" textRotation="90"/>
      <protection/>
    </xf>
    <xf numFmtId="3" fontId="3" fillId="34" borderId="0" xfId="80" applyNumberFormat="1" applyFont="1" applyFill="1" applyBorder="1" applyAlignment="1" applyProtection="1">
      <alignment horizontal="right" vertical="top"/>
      <protection/>
    </xf>
    <xf numFmtId="171" fontId="0" fillId="0" borderId="0" xfId="0" applyNumberFormat="1" applyFont="1" applyFill="1" applyAlignment="1">
      <alignment/>
    </xf>
    <xf numFmtId="177" fontId="0" fillId="0" borderId="0" xfId="46" applyNumberFormat="1" applyFont="1" applyFill="1" applyBorder="1" applyAlignment="1">
      <alignment horizontal="right"/>
    </xf>
    <xf numFmtId="175" fontId="0" fillId="0" borderId="0" xfId="46" applyNumberFormat="1" applyFont="1" applyFill="1" applyBorder="1" applyAlignment="1">
      <alignment horizontal="right"/>
    </xf>
    <xf numFmtId="171" fontId="3" fillId="0" borderId="0" xfId="99" applyNumberFormat="1" applyFont="1" applyFill="1" applyBorder="1" applyAlignment="1" applyProtection="1">
      <alignment horizontal="left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3" fontId="3" fillId="35" borderId="0" xfId="8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1" fontId="3" fillId="0" borderId="0" xfId="0" applyNumberFormat="1" applyFont="1" applyFill="1" applyBorder="1" applyAlignment="1" applyProtection="1">
      <alignment horizontal="right" vertical="top"/>
      <protection/>
    </xf>
    <xf numFmtId="171" fontId="34" fillId="0" borderId="0" xfId="80" applyNumberFormat="1" applyFont="1" applyFill="1" applyBorder="1" applyAlignment="1" applyProtection="1">
      <alignment horizontal="right" vertical="top" wrapText="1"/>
      <protection/>
    </xf>
    <xf numFmtId="171" fontId="34" fillId="0" borderId="0" xfId="80" applyNumberFormat="1" applyFont="1" applyFill="1" applyBorder="1" applyAlignment="1" applyProtection="1">
      <alignment horizontal="right" vertical="top"/>
      <protection/>
    </xf>
    <xf numFmtId="171" fontId="35" fillId="0" borderId="0" xfId="80" applyNumberFormat="1" applyFont="1" applyFill="1" applyBorder="1" applyAlignment="1" applyProtection="1">
      <alignment horizontal="right" vertical="top"/>
      <protection/>
    </xf>
    <xf numFmtId="171" fontId="36" fillId="34" borderId="0" xfId="80" applyNumberFormat="1" applyFont="1" applyFill="1" applyBorder="1" applyAlignment="1" applyProtection="1">
      <alignment horizontal="right" vertical="top"/>
      <protection/>
    </xf>
    <xf numFmtId="171" fontId="36" fillId="35" borderId="0" xfId="80" applyNumberFormat="1" applyFont="1" applyFill="1" applyBorder="1" applyAlignment="1" applyProtection="1">
      <alignment horizontal="right" vertical="top"/>
      <protection/>
    </xf>
    <xf numFmtId="171" fontId="34" fillId="0" borderId="0" xfId="80" applyNumberFormat="1" applyFont="1" applyFill="1" applyAlignment="1">
      <alignment horizontal="right" vertical="top"/>
      <protection/>
    </xf>
    <xf numFmtId="171" fontId="36" fillId="35" borderId="0" xfId="80" applyNumberFormat="1" applyFont="1" applyFill="1" applyBorder="1" applyAlignment="1" applyProtection="1">
      <alignment horizontal="right" vertical="top" wrapText="1"/>
      <protection/>
    </xf>
    <xf numFmtId="171" fontId="34" fillId="0" borderId="0" xfId="80" applyNumberFormat="1" applyFont="1" applyFill="1" applyBorder="1" applyAlignment="1">
      <alignment horizontal="right" vertical="top"/>
      <protection/>
    </xf>
    <xf numFmtId="171" fontId="34" fillId="33" borderId="0" xfId="80" applyNumberFormat="1" applyFont="1" applyFill="1" applyAlignment="1" applyProtection="1">
      <alignment horizontal="right"/>
      <protection/>
    </xf>
    <xf numFmtId="171" fontId="35" fillId="33" borderId="0" xfId="80" applyNumberFormat="1" applyFont="1" applyFill="1" applyAlignment="1" applyProtection="1">
      <alignment horizontal="right"/>
      <protection/>
    </xf>
    <xf numFmtId="171" fontId="35" fillId="0" borderId="0" xfId="80" applyNumberFormat="1" applyFont="1" applyFill="1" applyBorder="1" applyAlignment="1" applyProtection="1">
      <alignment horizontal="right" vertical="top" wrapText="1"/>
      <protection/>
    </xf>
    <xf numFmtId="0" fontId="35" fillId="0" borderId="0" xfId="80" applyFont="1" applyAlignment="1">
      <alignment horizontal="right"/>
      <protection/>
    </xf>
    <xf numFmtId="0" fontId="35" fillId="0" borderId="0" xfId="80" applyFont="1" applyFill="1" applyAlignment="1">
      <alignment horizontal="right"/>
      <protection/>
    </xf>
    <xf numFmtId="171" fontId="86" fillId="33" borderId="0" xfId="80" applyNumberFormat="1" applyFont="1" applyFill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175" fontId="85" fillId="0" borderId="0" xfId="0" applyNumberFormat="1" applyFont="1" applyFill="1" applyAlignment="1">
      <alignment horizontal="right" vertical="top"/>
    </xf>
    <xf numFmtId="176" fontId="4" fillId="36" borderId="0" xfId="0" applyNumberFormat="1" applyFont="1" applyFill="1" applyAlignment="1">
      <alignment/>
    </xf>
    <xf numFmtId="10" fontId="87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3" fontId="3" fillId="35" borderId="0" xfId="0" applyNumberFormat="1" applyFont="1" applyFill="1" applyBorder="1" applyAlignment="1" applyProtection="1">
      <alignment horizontal="right" vertical="top"/>
      <protection/>
    </xf>
    <xf numFmtId="172" fontId="4" fillId="0" borderId="0" xfId="0" applyNumberFormat="1" applyFont="1" applyAlignment="1">
      <alignment horizontal="right"/>
    </xf>
    <xf numFmtId="175" fontId="0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/>
    </xf>
    <xf numFmtId="175" fontId="4" fillId="0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 horizontal="right" vertical="top" wrapText="1"/>
      <protection/>
    </xf>
    <xf numFmtId="0" fontId="16" fillId="37" borderId="0" xfId="80" applyFont="1" applyFill="1" applyAlignment="1">
      <alignment vertical="top" wrapText="1"/>
      <protection/>
    </xf>
    <xf numFmtId="3" fontId="16" fillId="37" borderId="0" xfId="80" applyNumberFormat="1" applyFont="1" applyFill="1" applyAlignment="1">
      <alignment horizontal="center"/>
      <protection/>
    </xf>
    <xf numFmtId="3" fontId="16" fillId="37" borderId="0" xfId="80" applyNumberFormat="1" applyFont="1" applyFill="1" applyAlignment="1">
      <alignment horizontal="center" vertical="top"/>
      <protection/>
    </xf>
    <xf numFmtId="3" fontId="17" fillId="37" borderId="0" xfId="80" applyNumberFormat="1" applyFont="1" applyFill="1" applyAlignment="1">
      <alignment horizontal="center" vertical="top"/>
      <protection/>
    </xf>
    <xf numFmtId="172" fontId="16" fillId="37" borderId="0" xfId="96" applyFont="1" applyFill="1">
      <alignment/>
      <protection/>
    </xf>
    <xf numFmtId="0" fontId="16" fillId="0" borderId="0" xfId="80" applyFont="1" applyFill="1" applyAlignment="1">
      <alignment vertical="top" wrapText="1"/>
      <protection/>
    </xf>
    <xf numFmtId="3" fontId="21" fillId="0" borderId="0" xfId="80" applyNumberFormat="1" applyFont="1" applyFill="1" applyAlignment="1">
      <alignment horizontal="center"/>
      <protection/>
    </xf>
    <xf numFmtId="3" fontId="20" fillId="0" borderId="0" xfId="80" applyNumberFormat="1" applyFont="1" applyFill="1" applyAlignment="1">
      <alignment horizontal="center"/>
      <protection/>
    </xf>
    <xf numFmtId="3" fontId="20" fillId="0" borderId="0" xfId="80" applyNumberFormat="1" applyFont="1" applyFill="1" applyAlignment="1">
      <alignment horizontal="center" vertical="top"/>
      <protection/>
    </xf>
    <xf numFmtId="3" fontId="17" fillId="0" borderId="0" xfId="80" applyNumberFormat="1" applyFont="1" applyFill="1" applyAlignment="1">
      <alignment horizontal="center" vertical="top"/>
      <protection/>
    </xf>
    <xf numFmtId="172" fontId="16" fillId="0" borderId="0" xfId="96" applyFont="1" applyFill="1">
      <alignment/>
      <protection/>
    </xf>
    <xf numFmtId="3" fontId="17" fillId="0" borderId="0" xfId="80" applyNumberFormat="1" applyFont="1" applyFill="1" applyAlignment="1">
      <alignment horizontal="center"/>
      <protection/>
    </xf>
    <xf numFmtId="3" fontId="16" fillId="0" borderId="0" xfId="80" applyNumberFormat="1" applyFont="1" applyFill="1" applyAlignment="1">
      <alignment horizontal="center"/>
      <protection/>
    </xf>
    <xf numFmtId="3" fontId="16" fillId="0" borderId="0" xfId="80" applyNumberFormat="1" applyFont="1" applyFill="1" applyAlignment="1">
      <alignment horizontal="center" vertical="top"/>
      <protection/>
    </xf>
    <xf numFmtId="3" fontId="16" fillId="0" borderId="0" xfId="80" applyNumberFormat="1" applyFont="1" applyFill="1" applyAlignment="1">
      <alignment/>
      <protection/>
    </xf>
    <xf numFmtId="172" fontId="16" fillId="37" borderId="0" xfId="80" applyNumberFormat="1" applyFont="1" applyFill="1" applyAlignment="1">
      <alignment vertical="top" wrapText="1"/>
      <protection/>
    </xf>
    <xf numFmtId="3" fontId="16" fillId="37" borderId="0" xfId="80" applyNumberFormat="1" applyFont="1" applyFill="1" applyAlignment="1">
      <alignment vertical="top"/>
      <protection/>
    </xf>
    <xf numFmtId="3" fontId="14" fillId="37" borderId="0" xfId="80" applyNumberFormat="1" applyFont="1" applyFill="1" applyAlignment="1">
      <alignment vertical="top"/>
      <protection/>
    </xf>
    <xf numFmtId="3" fontId="17" fillId="37" borderId="0" xfId="80" applyNumberFormat="1" applyFont="1" applyFill="1" applyAlignment="1">
      <alignment vertical="top"/>
      <protection/>
    </xf>
    <xf numFmtId="0" fontId="16" fillId="0" borderId="11" xfId="80" applyFont="1" applyFill="1" applyBorder="1" applyAlignment="1">
      <alignment vertical="top" wrapText="1"/>
      <protection/>
    </xf>
    <xf numFmtId="0" fontId="16" fillId="0" borderId="11" xfId="80" applyFont="1" applyFill="1" applyBorder="1" applyAlignment="1">
      <alignment horizontal="center" wrapText="1"/>
      <protection/>
    </xf>
    <xf numFmtId="0" fontId="16" fillId="0" borderId="11" xfId="80" applyFont="1" applyFill="1" applyBorder="1" applyAlignment="1">
      <alignment horizontal="center" vertical="top" wrapText="1"/>
      <protection/>
    </xf>
    <xf numFmtId="172" fontId="12" fillId="0" borderId="0" xfId="96" applyFont="1" applyFill="1">
      <alignment/>
      <protection/>
    </xf>
    <xf numFmtId="172" fontId="11" fillId="0" borderId="0" xfId="96" applyFill="1">
      <alignment/>
      <protection/>
    </xf>
    <xf numFmtId="172" fontId="18" fillId="0" borderId="0" xfId="96" applyFont="1" applyFill="1">
      <alignment/>
      <protection/>
    </xf>
    <xf numFmtId="0" fontId="16" fillId="0" borderId="0" xfId="80" applyFont="1" applyFill="1" applyAlignment="1">
      <alignment horizontal="left" vertical="top" wrapText="1" indent="1"/>
      <protection/>
    </xf>
    <xf numFmtId="172" fontId="4" fillId="0" borderId="0" xfId="0" applyNumberFormat="1" applyFont="1" applyFill="1" applyAlignment="1">
      <alignment/>
    </xf>
    <xf numFmtId="171" fontId="0" fillId="38" borderId="0" xfId="0" applyNumberFormat="1" applyFont="1" applyFill="1" applyAlignment="1" applyProtection="1">
      <alignment horizontal="left"/>
      <protection/>
    </xf>
    <xf numFmtId="172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 horizontal="right" vertical="top"/>
    </xf>
    <xf numFmtId="3" fontId="16" fillId="37" borderId="0" xfId="80" applyNumberFormat="1" applyFont="1" applyFill="1" applyAlignment="1">
      <alignment horizontal="center" vertical="top"/>
      <protection/>
    </xf>
    <xf numFmtId="0" fontId="16" fillId="0" borderId="14" xfId="80" applyFont="1" applyBorder="1" applyAlignment="1">
      <alignment vertical="top" wrapText="1"/>
      <protection/>
    </xf>
    <xf numFmtId="0" fontId="16" fillId="35" borderId="17" xfId="80" applyFont="1" applyFill="1" applyBorder="1" applyAlignment="1">
      <alignment wrapText="1"/>
      <protection/>
    </xf>
    <xf numFmtId="0" fontId="16" fillId="0" borderId="0" xfId="80" applyFont="1" applyAlignment="1">
      <alignment vertical="top" wrapText="1"/>
      <protection/>
    </xf>
    <xf numFmtId="0" fontId="16" fillId="0" borderId="0" xfId="80" applyFont="1" applyFill="1" applyAlignment="1">
      <alignment vertical="top" wrapText="1"/>
      <protection/>
    </xf>
    <xf numFmtId="0" fontId="16" fillId="37" borderId="0" xfId="80" applyFont="1" applyFill="1" applyAlignment="1">
      <alignment vertical="top" wrapText="1"/>
      <protection/>
    </xf>
    <xf numFmtId="3" fontId="21" fillId="37" borderId="0" xfId="80" applyNumberFormat="1" applyFont="1" applyFill="1" applyAlignment="1">
      <alignment horizontal="center"/>
      <protection/>
    </xf>
    <xf numFmtId="3" fontId="16" fillId="37" borderId="0" xfId="80" applyNumberFormat="1" applyFont="1" applyFill="1" applyAlignment="1">
      <alignment horizontal="center"/>
      <protection/>
    </xf>
    <xf numFmtId="3" fontId="17" fillId="0" borderId="0" xfId="80" applyNumberFormat="1" applyFont="1" applyFill="1" applyAlignment="1">
      <alignment horizontal="center"/>
      <protection/>
    </xf>
    <xf numFmtId="3" fontId="17" fillId="37" borderId="0" xfId="80" applyNumberFormat="1" applyFont="1" applyFill="1" applyAlignment="1">
      <alignment horizontal="center"/>
      <protection/>
    </xf>
    <xf numFmtId="172" fontId="27" fillId="0" borderId="0" xfId="96" applyFont="1">
      <alignment/>
      <protection/>
    </xf>
    <xf numFmtId="172" fontId="27" fillId="0" borderId="0" xfId="96" applyFont="1" applyAlignment="1">
      <alignment horizontal="right"/>
      <protection/>
    </xf>
    <xf numFmtId="187" fontId="27" fillId="0" borderId="0" xfId="47" applyNumberFormat="1" applyFont="1" applyAlignment="1">
      <alignment horizontal="right"/>
    </xf>
    <xf numFmtId="0" fontId="63" fillId="0" borderId="12" xfId="79" applyFont="1" applyBorder="1" applyAlignment="1">
      <alignment horizontal="left"/>
      <protection/>
    </xf>
    <xf numFmtId="0" fontId="63" fillId="0" borderId="12" xfId="79" applyFont="1" applyBorder="1">
      <alignment/>
      <protection/>
    </xf>
    <xf numFmtId="0" fontId="63" fillId="0" borderId="12" xfId="79" applyFont="1" applyBorder="1" applyAlignment="1">
      <alignment horizontal="right"/>
      <protection/>
    </xf>
    <xf numFmtId="0" fontId="63" fillId="0" borderId="12" xfId="95" applyFont="1" applyBorder="1" applyAlignment="1">
      <alignment horizontal="right"/>
      <protection/>
    </xf>
    <xf numFmtId="17" fontId="27" fillId="0" borderId="12" xfId="95" applyNumberFormat="1" applyFont="1" applyBorder="1" applyAlignment="1">
      <alignment wrapText="1"/>
      <protection/>
    </xf>
    <xf numFmtId="0" fontId="63" fillId="0" borderId="12" xfId="95" applyFont="1" applyBorder="1" applyAlignment="1">
      <alignment wrapText="1"/>
      <protection/>
    </xf>
    <xf numFmtId="0" fontId="88" fillId="0" borderId="12" xfId="71" applyFont="1" applyBorder="1" applyAlignment="1" applyProtection="1">
      <alignment horizontal="right" wrapText="1"/>
      <protection/>
    </xf>
    <xf numFmtId="0" fontId="63" fillId="0" borderId="12" xfId="95" applyFont="1" applyBorder="1" applyAlignment="1">
      <alignment horizontal="right" wrapText="1"/>
      <protection/>
    </xf>
    <xf numFmtId="0" fontId="63" fillId="0" borderId="12" xfId="0" applyFont="1" applyBorder="1" applyAlignment="1">
      <alignment horizontal="right" wrapText="1"/>
    </xf>
    <xf numFmtId="0" fontId="57" fillId="0" borderId="0" xfId="97" applyFont="1" applyAlignment="1">
      <alignment/>
      <protection/>
    </xf>
    <xf numFmtId="0" fontId="27" fillId="0" borderId="0" xfId="97" applyFont="1">
      <alignment/>
      <protection/>
    </xf>
    <xf numFmtId="0" fontId="27" fillId="0" borderId="0" xfId="97" applyFont="1" applyAlignment="1">
      <alignment horizontal="right"/>
      <protection/>
    </xf>
    <xf numFmtId="41" fontId="27" fillId="0" borderId="0" xfId="47" applyFont="1" applyAlignment="1">
      <alignment horizontal="right"/>
    </xf>
    <xf numFmtId="172" fontId="58" fillId="0" borderId="0" xfId="96" applyFont="1">
      <alignment/>
      <protection/>
    </xf>
    <xf numFmtId="188" fontId="27" fillId="0" borderId="0" xfId="47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18" xfId="0" applyFont="1" applyBorder="1" applyAlignment="1">
      <alignment vertical="top" wrapText="1"/>
    </xf>
    <xf numFmtId="0" fontId="27" fillId="0" borderId="18" xfId="47" applyNumberFormat="1" applyFont="1" applyBorder="1" applyAlignment="1">
      <alignment horizontal="right"/>
    </xf>
    <xf numFmtId="0" fontId="27" fillId="0" borderId="18" xfId="47" applyNumberFormat="1" applyFont="1" applyFill="1" applyBorder="1" applyAlignment="1">
      <alignment horizontal="right"/>
    </xf>
    <xf numFmtId="0" fontId="27" fillId="0" borderId="18" xfId="96" applyNumberFormat="1" applyFont="1" applyBorder="1" applyAlignment="1">
      <alignment horizontal="right" wrapText="1"/>
      <protection/>
    </xf>
    <xf numFmtId="0" fontId="27" fillId="39" borderId="17" xfId="0" applyFont="1" applyFill="1" applyBorder="1" applyAlignment="1">
      <alignment wrapText="1"/>
    </xf>
    <xf numFmtId="41" fontId="27" fillId="40" borderId="0" xfId="47" applyFont="1" applyFill="1" applyAlignment="1">
      <alignment horizontal="right"/>
    </xf>
    <xf numFmtId="189" fontId="27" fillId="0" borderId="0" xfId="96" applyNumberFormat="1" applyFont="1">
      <alignment/>
      <protection/>
    </xf>
    <xf numFmtId="190" fontId="27" fillId="0" borderId="0" xfId="96" applyNumberFormat="1" applyFont="1">
      <alignment/>
      <protection/>
    </xf>
    <xf numFmtId="0" fontId="27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191" fontId="27" fillId="0" borderId="0" xfId="96" applyNumberFormat="1" applyFont="1" applyFill="1">
      <alignment/>
      <protection/>
    </xf>
    <xf numFmtId="0" fontId="27" fillId="39" borderId="0" xfId="0" applyFont="1" applyFill="1" applyAlignment="1">
      <alignment vertical="top" wrapText="1"/>
    </xf>
    <xf numFmtId="0" fontId="57" fillId="39" borderId="0" xfId="0" applyFont="1" applyFill="1" applyAlignment="1">
      <alignment vertical="top" wrapText="1"/>
    </xf>
    <xf numFmtId="172" fontId="27" fillId="0" borderId="0" xfId="96" applyFont="1" applyFill="1">
      <alignment/>
      <protection/>
    </xf>
    <xf numFmtId="192" fontId="27" fillId="0" borderId="0" xfId="96" applyNumberFormat="1" applyFont="1">
      <alignment/>
      <protection/>
    </xf>
    <xf numFmtId="0" fontId="27" fillId="0" borderId="0" xfId="0" applyFont="1" applyFill="1" applyAlignment="1">
      <alignment vertical="top" wrapText="1"/>
    </xf>
    <xf numFmtId="41" fontId="27" fillId="0" borderId="0" xfId="47" applyFont="1" applyFill="1" applyAlignment="1">
      <alignment horizontal="right"/>
    </xf>
    <xf numFmtId="192" fontId="27" fillId="0" borderId="0" xfId="96" applyNumberFormat="1" applyFont="1" applyFill="1">
      <alignment/>
      <protection/>
    </xf>
    <xf numFmtId="189" fontId="27" fillId="0" borderId="0" xfId="96" applyNumberFormat="1" applyFont="1" applyFill="1">
      <alignment/>
      <protection/>
    </xf>
    <xf numFmtId="0" fontId="27" fillId="40" borderId="0" xfId="0" applyFont="1" applyFill="1" applyAlignment="1">
      <alignment vertical="top" wrapText="1"/>
    </xf>
    <xf numFmtId="0" fontId="57" fillId="40" borderId="0" xfId="0" applyFont="1" applyFill="1" applyAlignment="1">
      <alignment vertical="top" wrapText="1"/>
    </xf>
    <xf numFmtId="0" fontId="27" fillId="40" borderId="16" xfId="0" applyFont="1" applyFill="1" applyBorder="1" applyAlignment="1">
      <alignment vertical="top" wrapText="1"/>
    </xf>
    <xf numFmtId="0" fontId="57" fillId="40" borderId="16" xfId="0" applyFont="1" applyFill="1" applyBorder="1" applyAlignment="1">
      <alignment vertical="top" wrapText="1"/>
    </xf>
    <xf numFmtId="41" fontId="27" fillId="40" borderId="16" xfId="47" applyFont="1" applyFill="1" applyBorder="1" applyAlignment="1">
      <alignment horizontal="right"/>
    </xf>
    <xf numFmtId="0" fontId="60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center" wrapText="1"/>
    </xf>
    <xf numFmtId="175" fontId="87" fillId="0" borderId="0" xfId="0" applyNumberFormat="1" applyFont="1" applyFill="1" applyBorder="1" applyAlignment="1" applyProtection="1">
      <alignment horizontal="right"/>
      <protection/>
    </xf>
    <xf numFmtId="175" fontId="3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/>
    </xf>
    <xf numFmtId="0" fontId="0" fillId="0" borderId="0" xfId="80" applyFill="1">
      <alignment/>
      <protection/>
    </xf>
    <xf numFmtId="0" fontId="4" fillId="0" borderId="0" xfId="80" applyFont="1" applyFill="1" applyAlignment="1">
      <alignment/>
      <protection/>
    </xf>
  </cellXfs>
  <cellStyles count="114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0" xfId="49"/>
    <cellStyle name="Currency" xfId="50"/>
    <cellStyle name="Currency [0]" xfId="51"/>
    <cellStyle name="Currency0" xfId="52"/>
    <cellStyle name="Date" xfId="53"/>
    <cellStyle name="Dezimal [0]_Check" xfId="54"/>
    <cellStyle name="Dezimal_Check" xfId="55"/>
    <cellStyle name="dobComma" xfId="56"/>
    <cellStyle name="Euro" xfId="57"/>
    <cellStyle name="Explanatory Text" xfId="58"/>
    <cellStyle name="Fixed" xfId="59"/>
    <cellStyle name="Good" xfId="60"/>
    <cellStyle name="Haus" xfId="61"/>
    <cellStyle name="Heading 1" xfId="62"/>
    <cellStyle name="Heading 1 2" xfId="63"/>
    <cellStyle name="Heading 1 3" xfId="64"/>
    <cellStyle name="Heading 2" xfId="65"/>
    <cellStyle name="Heading 2 2" xfId="66"/>
    <cellStyle name="Heading 2 3" xfId="67"/>
    <cellStyle name="Heading 3" xfId="68"/>
    <cellStyle name="Heading 4" xfId="69"/>
    <cellStyle name="Hovede" xfId="70"/>
    <cellStyle name="Hyperlink" xfId="71"/>
    <cellStyle name="Hyperlink 2" xfId="72"/>
    <cellStyle name="Hyperlink 3" xfId="73"/>
    <cellStyle name="Hypertextový odkaz" xfId="74"/>
    <cellStyle name="Input" xfId="75"/>
    <cellStyle name="Linked Cell" xfId="76"/>
    <cellStyle name="Neutral" xfId="77"/>
    <cellStyle name="No-definido" xfId="78"/>
    <cellStyle name="Normal 17" xfId="79"/>
    <cellStyle name="Normal 2" xfId="80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2" xfId="87"/>
    <cellStyle name="Normal 2 3" xfId="88"/>
    <cellStyle name="Normal 2 4" xfId="89"/>
    <cellStyle name="Normal 2 5" xfId="90"/>
    <cellStyle name="Normal 2 6" xfId="91"/>
    <cellStyle name="Normal 2 7" xfId="92"/>
    <cellStyle name="Normal 2 8" xfId="93"/>
    <cellStyle name="Normal 2 9" xfId="94"/>
    <cellStyle name="Normal 3" xfId="95"/>
    <cellStyle name="Normal 3 2" xfId="96"/>
    <cellStyle name="Normal 4" xfId="97"/>
    <cellStyle name="Normal_Aus_Quest02 values only" xfId="98"/>
    <cellStyle name="Normal_Aus_Quest02 values only 2" xfId="99"/>
    <cellStyle name="Normal_Aut_03" xfId="100"/>
    <cellStyle name="Normal_Aut_Upd80-98" xfId="101"/>
    <cellStyle name="Normál_H-Quant99-01" xfId="102"/>
    <cellStyle name="NormalDK" xfId="103"/>
    <cellStyle name="Note" xfId="104"/>
    <cellStyle name="Output" xfId="105"/>
    <cellStyle name="Percent" xfId="106"/>
    <cellStyle name="Sbold" xfId="107"/>
    <cellStyle name="Sledovaný hypertextový odkaz" xfId="108"/>
    <cellStyle name="Snorm" xfId="109"/>
    <cellStyle name="socxn" xfId="110"/>
    <cellStyle name="Standard_AT1990-2000Nat" xfId="111"/>
    <cellStyle name="tal" xfId="112"/>
    <cellStyle name="Title" xfId="113"/>
    <cellStyle name="Total" xfId="114"/>
    <cellStyle name="Total 2" xfId="115"/>
    <cellStyle name="Total 3" xfId="116"/>
    <cellStyle name="Tusenskille [0]_NO" xfId="117"/>
    <cellStyle name="Tusenskille_NO" xfId="118"/>
    <cellStyle name="Tusental (0)_Data 1993" xfId="119"/>
    <cellStyle name="Tusental_Data 1993" xfId="120"/>
    <cellStyle name="Valuta (0)_Data 1993" xfId="121"/>
    <cellStyle name="Valuta [0]_NO" xfId="122"/>
    <cellStyle name="Valuta_Data 1993" xfId="123"/>
    <cellStyle name="Währung [0]_Check" xfId="124"/>
    <cellStyle name="Währung_Check" xfId="125"/>
    <cellStyle name="Warning Text" xfId="126"/>
    <cellStyle name="표준 8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SOCX\DATABASE\countries\KOR\Upd2020\KOR_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_Public"/>
      <sheetName val="KOR_MandPrivate"/>
      <sheetName val="KOR_VolPrivate"/>
      <sheetName val="KOR_VolPrivateP"/>
      <sheetName val="Social Expenditure Outlook"/>
      <sheetName val="Net social exp.(revision)"/>
      <sheetName val="Heal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4"/>
  <sheetViews>
    <sheetView tabSelected="1" zoomScale="90" zoomScaleNormal="90" zoomScalePageLayoutView="0" workbookViewId="0" topLeftCell="A1">
      <pane xSplit="9" ySplit="1" topLeftCell="AO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AX133"/>
    </sheetView>
  </sheetViews>
  <sheetFormatPr defaultColWidth="9.33203125" defaultRowHeight="10.5"/>
  <cols>
    <col min="1" max="1" width="12.5" style="20" customWidth="1"/>
    <col min="2" max="2" width="40.33203125" style="20" customWidth="1"/>
    <col min="3" max="3" width="5.66015625" style="21" customWidth="1"/>
    <col min="4" max="4" width="6.83203125" style="21" customWidth="1"/>
    <col min="5" max="5" width="6.16015625" style="21" customWidth="1"/>
    <col min="6" max="6" width="6.33203125" style="21" customWidth="1"/>
    <col min="7" max="9" width="4.66015625" style="21" customWidth="1"/>
    <col min="10" max="24" width="3.16015625" style="21" hidden="1" customWidth="1"/>
    <col min="25" max="38" width="8.83203125" style="35" customWidth="1"/>
    <col min="39" max="40" width="8.83203125" style="20" customWidth="1"/>
    <col min="41" max="41" width="8.83203125" style="117" customWidth="1"/>
    <col min="42" max="50" width="8.83203125" style="20" customWidth="1"/>
    <col min="51" max="51" width="9.16015625" style="20" customWidth="1"/>
    <col min="52" max="55" width="1.66796875" style="20" customWidth="1"/>
    <col min="56" max="56" width="8.83203125" style="158" hidden="1" customWidth="1"/>
    <col min="57" max="57" width="2.66015625" style="158" hidden="1" customWidth="1"/>
    <col min="58" max="58" width="8.5" style="158" hidden="1" customWidth="1"/>
    <col min="59" max="59" width="2" style="158" hidden="1" customWidth="1"/>
    <col min="60" max="60" width="7" style="158" hidden="1" customWidth="1"/>
    <col min="61" max="61" width="2.66015625" style="158" hidden="1" customWidth="1"/>
    <col min="62" max="62" width="7.66015625" style="158" hidden="1" customWidth="1"/>
    <col min="63" max="63" width="2.66015625" style="158" hidden="1" customWidth="1"/>
    <col min="64" max="64" width="7.83203125" style="158" hidden="1" customWidth="1"/>
    <col min="65" max="65" width="4" style="158" hidden="1" customWidth="1"/>
    <col min="66" max="66" width="7.33203125" style="158" hidden="1" customWidth="1"/>
    <col min="67" max="67" width="4" style="158" hidden="1" customWidth="1"/>
    <col min="68" max="68" width="7.83203125" style="158" hidden="1" customWidth="1"/>
    <col min="69" max="69" width="4" style="158" hidden="1" customWidth="1"/>
    <col min="70" max="70" width="7.16015625" style="158" hidden="1" customWidth="1"/>
    <col min="71" max="71" width="4" style="158" hidden="1" customWidth="1"/>
    <col min="72" max="72" width="9" style="158" hidden="1" customWidth="1"/>
    <col min="73" max="73" width="4" style="158" hidden="1" customWidth="1"/>
    <col min="74" max="80" width="2.16015625" style="158" hidden="1" customWidth="1"/>
    <col min="81" max="81" width="4" style="158" hidden="1" customWidth="1"/>
    <col min="82" max="82" width="8.16015625" style="158" hidden="1" customWidth="1"/>
    <col min="83" max="83" width="3.16015625" style="158" hidden="1" customWidth="1"/>
    <col min="84" max="84" width="8.16015625" style="158" hidden="1" customWidth="1"/>
    <col min="85" max="85" width="2.5" style="158" hidden="1" customWidth="1"/>
    <col min="86" max="86" width="8.16015625" style="158" hidden="1" customWidth="1"/>
    <col min="87" max="87" width="2" style="158" hidden="1" customWidth="1"/>
    <col min="88" max="88" width="8.16015625" style="158" hidden="1" customWidth="1"/>
    <col min="89" max="89" width="2.16015625" style="158" hidden="1" customWidth="1"/>
    <col min="90" max="90" width="8.16015625" style="158" hidden="1" customWidth="1"/>
    <col min="91" max="91" width="2.16015625" style="158" hidden="1" customWidth="1"/>
    <col min="92" max="92" width="8.16015625" style="158" hidden="1" customWidth="1"/>
    <col min="93" max="93" width="2.16015625" style="158" hidden="1" customWidth="1"/>
    <col min="94" max="94" width="8.16015625" style="158" hidden="1" customWidth="1"/>
    <col min="95" max="95" width="2.66015625" style="158" hidden="1" customWidth="1"/>
    <col min="96" max="96" width="8.16015625" style="158" hidden="1" customWidth="1"/>
    <col min="97" max="97" width="2.16015625" style="20" hidden="1" customWidth="1"/>
    <col min="98" max="98" width="9" style="158" hidden="1" customWidth="1"/>
    <col min="99" max="99" width="0" style="20" hidden="1" customWidth="1"/>
    <col min="100" max="100" width="16.66015625" style="20" customWidth="1"/>
    <col min="101" max="16384" width="9.33203125" style="20" customWidth="1"/>
  </cols>
  <sheetData>
    <row r="1" spans="1:122" s="23" customFormat="1" ht="89.25" customHeight="1" thickBot="1">
      <c r="A1" s="197" t="s">
        <v>14</v>
      </c>
      <c r="B1" s="197" t="s">
        <v>25</v>
      </c>
      <c r="C1" s="197" t="s">
        <v>15</v>
      </c>
      <c r="D1" s="198" t="s">
        <v>60</v>
      </c>
      <c r="E1" s="198" t="s">
        <v>61</v>
      </c>
      <c r="F1" s="198" t="s">
        <v>62</v>
      </c>
      <c r="G1" s="198" t="s">
        <v>63</v>
      </c>
      <c r="H1" s="198" t="s">
        <v>64</v>
      </c>
      <c r="I1" s="198" t="s">
        <v>65</v>
      </c>
      <c r="J1" s="199" t="s">
        <v>80</v>
      </c>
      <c r="K1" s="199" t="s">
        <v>81</v>
      </c>
      <c r="L1" s="199" t="s">
        <v>82</v>
      </c>
      <c r="M1" s="199" t="s">
        <v>83</v>
      </c>
      <c r="N1" s="199" t="s">
        <v>84</v>
      </c>
      <c r="O1" s="199" t="s">
        <v>85</v>
      </c>
      <c r="P1" s="199" t="s">
        <v>86</v>
      </c>
      <c r="Q1" s="199" t="s">
        <v>87</v>
      </c>
      <c r="R1" s="199" t="s">
        <v>88</v>
      </c>
      <c r="S1" s="199" t="s">
        <v>89</v>
      </c>
      <c r="T1" s="199" t="s">
        <v>49</v>
      </c>
      <c r="U1" s="199" t="s">
        <v>50</v>
      </c>
      <c r="V1" s="199" t="s">
        <v>51</v>
      </c>
      <c r="W1" s="199" t="s">
        <v>52</v>
      </c>
      <c r="X1" s="199" t="s">
        <v>53</v>
      </c>
      <c r="Y1" s="199" t="s">
        <v>54</v>
      </c>
      <c r="Z1" s="199" t="s">
        <v>55</v>
      </c>
      <c r="AA1" s="199" t="s">
        <v>56</v>
      </c>
      <c r="AB1" s="199" t="s">
        <v>57</v>
      </c>
      <c r="AC1" s="199" t="s">
        <v>59</v>
      </c>
      <c r="AD1" s="200" t="s">
        <v>67</v>
      </c>
      <c r="AE1" s="200" t="s">
        <v>90</v>
      </c>
      <c r="AF1" s="200" t="s">
        <v>91</v>
      </c>
      <c r="AG1" s="200" t="s">
        <v>112</v>
      </c>
      <c r="AH1" s="200" t="s">
        <v>115</v>
      </c>
      <c r="AI1" s="200" t="s">
        <v>116</v>
      </c>
      <c r="AJ1" s="200" t="s">
        <v>119</v>
      </c>
      <c r="AK1" s="200" t="s">
        <v>120</v>
      </c>
      <c r="AL1" s="200" t="s">
        <v>121</v>
      </c>
      <c r="AM1" s="200" t="s">
        <v>122</v>
      </c>
      <c r="AN1" s="200" t="s">
        <v>123</v>
      </c>
      <c r="AO1" s="201" t="s">
        <v>124</v>
      </c>
      <c r="AP1" s="200" t="s">
        <v>198</v>
      </c>
      <c r="AQ1" s="200" t="s">
        <v>199</v>
      </c>
      <c r="AR1" s="201" t="s">
        <v>200</v>
      </c>
      <c r="AS1" s="200" t="s">
        <v>201</v>
      </c>
      <c r="AT1" s="200" t="s">
        <v>202</v>
      </c>
      <c r="AU1" s="201" t="s">
        <v>203</v>
      </c>
      <c r="AV1" s="200" t="s">
        <v>204</v>
      </c>
      <c r="AW1" s="201" t="s">
        <v>205</v>
      </c>
      <c r="AX1" s="200" t="s">
        <v>206</v>
      </c>
      <c r="AY1" s="209"/>
      <c r="AZ1" s="209"/>
      <c r="BA1" s="209"/>
      <c r="BB1" s="209"/>
      <c r="BC1" s="209"/>
      <c r="BD1" s="156" t="s">
        <v>153</v>
      </c>
      <c r="BE1" s="156"/>
      <c r="BF1" s="156" t="s">
        <v>154</v>
      </c>
      <c r="BG1" s="156"/>
      <c r="BH1" s="156" t="s">
        <v>155</v>
      </c>
      <c r="BI1" s="156"/>
      <c r="BJ1" s="156" t="s">
        <v>156</v>
      </c>
      <c r="BK1" s="157"/>
      <c r="BL1" s="156" t="s">
        <v>157</v>
      </c>
      <c r="BM1" s="157"/>
      <c r="BN1" s="156" t="s">
        <v>158</v>
      </c>
      <c r="BO1" s="157"/>
      <c r="BP1" s="156" t="s">
        <v>159</v>
      </c>
      <c r="BQ1" s="157"/>
      <c r="BR1" s="156" t="s">
        <v>160</v>
      </c>
      <c r="BS1" s="157"/>
      <c r="BT1" s="156" t="s">
        <v>169</v>
      </c>
      <c r="BU1" s="157"/>
      <c r="BV1" s="157"/>
      <c r="BW1" s="157"/>
      <c r="BX1" s="157"/>
      <c r="BY1" s="157"/>
      <c r="BZ1" s="157"/>
      <c r="CA1" s="157"/>
      <c r="CB1" s="157"/>
      <c r="CC1" s="157"/>
      <c r="CD1" s="156" t="s">
        <v>161</v>
      </c>
      <c r="CE1" s="156"/>
      <c r="CF1" s="156" t="s">
        <v>162</v>
      </c>
      <c r="CG1" s="156"/>
      <c r="CH1" s="156" t="s">
        <v>163</v>
      </c>
      <c r="CI1" s="156"/>
      <c r="CJ1" s="156" t="s">
        <v>164</v>
      </c>
      <c r="CK1" s="156"/>
      <c r="CL1" s="156" t="s">
        <v>165</v>
      </c>
      <c r="CM1" s="156"/>
      <c r="CN1" s="156" t="s">
        <v>166</v>
      </c>
      <c r="CO1" s="156"/>
      <c r="CP1" s="156" t="s">
        <v>167</v>
      </c>
      <c r="CQ1" s="157"/>
      <c r="CR1" s="156" t="s">
        <v>168</v>
      </c>
      <c r="CT1" s="156" t="s">
        <v>170</v>
      </c>
      <c r="CU1" s="209"/>
      <c r="CV1" s="333" t="s">
        <v>197</v>
      </c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</row>
    <row r="2" spans="1:122" s="9" customFormat="1" ht="10.5">
      <c r="A2" s="15" t="str">
        <f aca="true" t="shared" si="0" ref="A2:A61">CONCATENATE(D2,".",E2,".",F2,".",G2,".",H2,".",I2)</f>
        <v>710.10.1.0.0.0</v>
      </c>
      <c r="B2" s="16" t="s">
        <v>47</v>
      </c>
      <c r="C2" s="16" t="s">
        <v>17</v>
      </c>
      <c r="D2" s="17">
        <v>710</v>
      </c>
      <c r="E2" s="17">
        <v>10</v>
      </c>
      <c r="F2" s="17">
        <v>1</v>
      </c>
      <c r="G2" s="17">
        <v>0</v>
      </c>
      <c r="H2" s="17">
        <v>0</v>
      </c>
      <c r="I2" s="17">
        <v>0</v>
      </c>
      <c r="J2" s="222" t="s">
        <v>58</v>
      </c>
      <c r="K2" s="222" t="s">
        <v>58</v>
      </c>
      <c r="L2" s="222" t="s">
        <v>58</v>
      </c>
      <c r="M2" s="222" t="s">
        <v>58</v>
      </c>
      <c r="N2" s="222" t="s">
        <v>58</v>
      </c>
      <c r="O2" s="222" t="s">
        <v>58</v>
      </c>
      <c r="P2" s="222" t="s">
        <v>58</v>
      </c>
      <c r="Q2" s="222" t="s">
        <v>58</v>
      </c>
      <c r="R2" s="222" t="s">
        <v>58</v>
      </c>
      <c r="S2" s="222" t="s">
        <v>58</v>
      </c>
      <c r="T2" s="222" t="s">
        <v>58</v>
      </c>
      <c r="U2" s="222" t="s">
        <v>58</v>
      </c>
      <c r="V2" s="222" t="s">
        <v>58</v>
      </c>
      <c r="W2" s="222" t="s">
        <v>58</v>
      </c>
      <c r="X2" s="222" t="s">
        <v>58</v>
      </c>
      <c r="Y2" s="31">
        <f aca="true" t="shared" si="1" ref="Y2:AO2">SUM(Y3,Y14)</f>
        <v>0</v>
      </c>
      <c r="Z2" s="31">
        <f t="shared" si="1"/>
        <v>0</v>
      </c>
      <c r="AA2" s="31">
        <f t="shared" si="1"/>
        <v>0</v>
      </c>
      <c r="AB2" s="31">
        <f t="shared" si="1"/>
        <v>0</v>
      </c>
      <c r="AC2" s="31">
        <f t="shared" si="1"/>
        <v>0</v>
      </c>
      <c r="AD2" s="31">
        <f t="shared" si="1"/>
        <v>0</v>
      </c>
      <c r="AE2" s="31">
        <f t="shared" si="1"/>
        <v>0</v>
      </c>
      <c r="AF2" s="31">
        <f t="shared" si="1"/>
        <v>0</v>
      </c>
      <c r="AG2" s="31">
        <f t="shared" si="1"/>
        <v>0</v>
      </c>
      <c r="AH2" s="31">
        <f t="shared" si="1"/>
        <v>0</v>
      </c>
      <c r="AI2" s="31">
        <f t="shared" si="1"/>
        <v>0</v>
      </c>
      <c r="AJ2" s="31">
        <f t="shared" si="1"/>
        <v>0</v>
      </c>
      <c r="AK2" s="31">
        <f t="shared" si="1"/>
        <v>0</v>
      </c>
      <c r="AL2" s="31">
        <f t="shared" si="1"/>
        <v>0</v>
      </c>
      <c r="AM2" s="31">
        <f t="shared" si="1"/>
        <v>0</v>
      </c>
      <c r="AN2" s="31">
        <f t="shared" si="1"/>
        <v>0</v>
      </c>
      <c r="AO2" s="31">
        <f t="shared" si="1"/>
        <v>0</v>
      </c>
      <c r="AP2" s="31">
        <f aca="true" t="shared" si="2" ref="AP2:AX2">SUM(AP3,AP14)</f>
        <v>0</v>
      </c>
      <c r="AQ2" s="31">
        <f t="shared" si="2"/>
        <v>0</v>
      </c>
      <c r="AR2" s="31">
        <f t="shared" si="2"/>
        <v>0</v>
      </c>
      <c r="AS2" s="31">
        <f t="shared" si="2"/>
        <v>0</v>
      </c>
      <c r="AT2" s="31">
        <f t="shared" si="2"/>
        <v>0</v>
      </c>
      <c r="AU2" s="31">
        <f t="shared" si="2"/>
        <v>0</v>
      </c>
      <c r="AV2" s="31">
        <f t="shared" si="2"/>
        <v>0</v>
      </c>
      <c r="AW2" s="31">
        <f t="shared" si="2"/>
        <v>0</v>
      </c>
      <c r="AX2" s="31">
        <f t="shared" si="2"/>
        <v>0</v>
      </c>
      <c r="AY2" s="20"/>
      <c r="AZ2" s="20"/>
      <c r="BA2" s="20"/>
      <c r="BB2" s="20"/>
      <c r="BC2" s="20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9"/>
      <c r="CM2" s="158"/>
      <c r="CN2" s="159">
        <f>SUM(CN3,CN12)</f>
        <v>0</v>
      </c>
      <c r="CO2" s="158"/>
      <c r="CP2" s="159">
        <f>SUM(CP3,CP12)</f>
        <v>0</v>
      </c>
      <c r="CQ2" s="158"/>
      <c r="CR2" s="159">
        <f>SUM(CR3,CR12)</f>
        <v>0</v>
      </c>
      <c r="CT2" s="159">
        <f>SUM(CT3,CT12)</f>
        <v>0</v>
      </c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</row>
    <row r="3" spans="1:122" s="9" customFormat="1" ht="10.5">
      <c r="A3" s="18" t="str">
        <f t="shared" si="0"/>
        <v>710.10.1.1.0.0</v>
      </c>
      <c r="B3" s="19" t="s">
        <v>26</v>
      </c>
      <c r="C3" s="19" t="s">
        <v>16</v>
      </c>
      <c r="D3" s="14">
        <v>710</v>
      </c>
      <c r="E3" s="14">
        <v>10</v>
      </c>
      <c r="F3" s="14">
        <v>1</v>
      </c>
      <c r="G3" s="14">
        <v>1</v>
      </c>
      <c r="H3" s="14">
        <v>0</v>
      </c>
      <c r="I3" s="14">
        <v>0</v>
      </c>
      <c r="J3" s="221" t="s">
        <v>58</v>
      </c>
      <c r="K3" s="221" t="s">
        <v>58</v>
      </c>
      <c r="L3" s="221" t="s">
        <v>58</v>
      </c>
      <c r="M3" s="221" t="s">
        <v>58</v>
      </c>
      <c r="N3" s="221" t="s">
        <v>58</v>
      </c>
      <c r="O3" s="221" t="s">
        <v>58</v>
      </c>
      <c r="P3" s="221" t="s">
        <v>58</v>
      </c>
      <c r="Q3" s="221" t="s">
        <v>58</v>
      </c>
      <c r="R3" s="221" t="s">
        <v>58</v>
      </c>
      <c r="S3" s="221" t="s">
        <v>58</v>
      </c>
      <c r="T3" s="221" t="s">
        <v>58</v>
      </c>
      <c r="U3" s="221" t="s">
        <v>58</v>
      </c>
      <c r="V3" s="221" t="s">
        <v>58</v>
      </c>
      <c r="W3" s="221" t="s">
        <v>58</v>
      </c>
      <c r="X3" s="221" t="s">
        <v>58</v>
      </c>
      <c r="Y3" s="33">
        <f aca="true" t="shared" si="3" ref="Y3:AO3">SUM(Y4,Y9,Y11)</f>
        <v>0</v>
      </c>
      <c r="Z3" s="33">
        <f t="shared" si="3"/>
        <v>0</v>
      </c>
      <c r="AA3" s="33">
        <f t="shared" si="3"/>
        <v>0</v>
      </c>
      <c r="AB3" s="33">
        <f t="shared" si="3"/>
        <v>0</v>
      </c>
      <c r="AC3" s="33">
        <f t="shared" si="3"/>
        <v>0</v>
      </c>
      <c r="AD3" s="33">
        <f t="shared" si="3"/>
        <v>0</v>
      </c>
      <c r="AE3" s="33">
        <f t="shared" si="3"/>
        <v>0</v>
      </c>
      <c r="AF3" s="33">
        <f t="shared" si="3"/>
        <v>0</v>
      </c>
      <c r="AG3" s="33">
        <f t="shared" si="3"/>
        <v>0</v>
      </c>
      <c r="AH3" s="33">
        <f t="shared" si="3"/>
        <v>0</v>
      </c>
      <c r="AI3" s="33">
        <f t="shared" si="3"/>
        <v>0</v>
      </c>
      <c r="AJ3" s="33">
        <f t="shared" si="3"/>
        <v>0</v>
      </c>
      <c r="AK3" s="33">
        <f t="shared" si="3"/>
        <v>0</v>
      </c>
      <c r="AL3" s="33">
        <f t="shared" si="3"/>
        <v>0</v>
      </c>
      <c r="AM3" s="33">
        <f t="shared" si="3"/>
        <v>0</v>
      </c>
      <c r="AN3" s="33">
        <f t="shared" si="3"/>
        <v>0</v>
      </c>
      <c r="AO3" s="33">
        <f t="shared" si="3"/>
        <v>0</v>
      </c>
      <c r="AP3" s="33">
        <f aca="true" t="shared" si="4" ref="AP3:AX3">SUM(AP4,AP9,AP11)</f>
        <v>0</v>
      </c>
      <c r="AQ3" s="33">
        <f t="shared" si="4"/>
        <v>0</v>
      </c>
      <c r="AR3" s="33">
        <f t="shared" si="4"/>
        <v>0</v>
      </c>
      <c r="AS3" s="33">
        <f t="shared" si="4"/>
        <v>0</v>
      </c>
      <c r="AT3" s="33">
        <f t="shared" si="4"/>
        <v>0</v>
      </c>
      <c r="AU3" s="33">
        <f t="shared" si="4"/>
        <v>0</v>
      </c>
      <c r="AV3" s="33">
        <f t="shared" si="4"/>
        <v>0</v>
      </c>
      <c r="AW3" s="33">
        <f t="shared" si="4"/>
        <v>0</v>
      </c>
      <c r="AX3" s="33">
        <f t="shared" si="4"/>
        <v>0</v>
      </c>
      <c r="AY3" s="20"/>
      <c r="AZ3" s="20"/>
      <c r="BA3" s="20"/>
      <c r="BB3" s="20"/>
      <c r="BC3" s="2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232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59"/>
      <c r="CM3" s="160"/>
      <c r="CN3" s="161"/>
      <c r="CO3" s="160"/>
      <c r="CP3" s="161"/>
      <c r="CQ3" s="160"/>
      <c r="CR3" s="161"/>
      <c r="CT3" s="159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</row>
    <row r="4" spans="1:122" s="119" customFormat="1" ht="15" customHeight="1">
      <c r="A4" s="13" t="str">
        <f t="shared" si="0"/>
        <v>710.10.1.1.1.0</v>
      </c>
      <c r="B4" s="11" t="s">
        <v>45</v>
      </c>
      <c r="C4" s="11" t="s">
        <v>10</v>
      </c>
      <c r="D4" s="12">
        <v>710</v>
      </c>
      <c r="E4" s="12">
        <v>10</v>
      </c>
      <c r="F4" s="12">
        <v>1</v>
      </c>
      <c r="G4" s="12">
        <v>1</v>
      </c>
      <c r="H4" s="12">
        <v>1</v>
      </c>
      <c r="I4" s="12">
        <v>0</v>
      </c>
      <c r="J4" s="218" t="s">
        <v>58</v>
      </c>
      <c r="K4" s="218" t="s">
        <v>58</v>
      </c>
      <c r="L4" s="218" t="s">
        <v>58</v>
      </c>
      <c r="M4" s="218" t="s">
        <v>58</v>
      </c>
      <c r="N4" s="218" t="s">
        <v>58</v>
      </c>
      <c r="O4" s="218" t="s">
        <v>58</v>
      </c>
      <c r="P4" s="218" t="s">
        <v>58</v>
      </c>
      <c r="Q4" s="218" t="s">
        <v>58</v>
      </c>
      <c r="R4" s="218" t="s">
        <v>58</v>
      </c>
      <c r="S4" s="218" t="s">
        <v>58</v>
      </c>
      <c r="T4" s="218" t="s">
        <v>58</v>
      </c>
      <c r="U4" s="218" t="s">
        <v>58</v>
      </c>
      <c r="V4" s="218" t="s">
        <v>58</v>
      </c>
      <c r="W4" s="218" t="s">
        <v>58</v>
      </c>
      <c r="X4" s="218" t="s">
        <v>58</v>
      </c>
      <c r="Y4" s="39">
        <f aca="true" t="shared" si="5" ref="Y4:AN4">SUM(Y5:Y6)</f>
        <v>0</v>
      </c>
      <c r="Z4" s="39">
        <f t="shared" si="5"/>
        <v>0</v>
      </c>
      <c r="AA4" s="39">
        <f t="shared" si="5"/>
        <v>0</v>
      </c>
      <c r="AB4" s="39">
        <f t="shared" si="5"/>
        <v>0</v>
      </c>
      <c r="AC4" s="39">
        <f t="shared" si="5"/>
        <v>0</v>
      </c>
      <c r="AD4" s="39">
        <f t="shared" si="5"/>
        <v>0</v>
      </c>
      <c r="AE4" s="39">
        <f t="shared" si="5"/>
        <v>0</v>
      </c>
      <c r="AF4" s="39">
        <f t="shared" si="5"/>
        <v>0</v>
      </c>
      <c r="AG4" s="39">
        <f t="shared" si="5"/>
        <v>0</v>
      </c>
      <c r="AH4" s="39">
        <f t="shared" si="5"/>
        <v>0</v>
      </c>
      <c r="AI4" s="39">
        <f t="shared" si="5"/>
        <v>0</v>
      </c>
      <c r="AJ4" s="39">
        <f t="shared" si="5"/>
        <v>0</v>
      </c>
      <c r="AK4" s="39">
        <f t="shared" si="5"/>
        <v>0</v>
      </c>
      <c r="AL4" s="39">
        <f t="shared" si="5"/>
        <v>0</v>
      </c>
      <c r="AM4" s="39">
        <f t="shared" si="5"/>
        <v>0</v>
      </c>
      <c r="AN4" s="39">
        <f t="shared" si="5"/>
        <v>0</v>
      </c>
      <c r="AO4" s="39">
        <f>SUM(AO5:AO6)</f>
        <v>0</v>
      </c>
      <c r="AP4" s="39">
        <f aca="true" t="shared" si="6" ref="AP4:AX4">SUM(AP5:AP6)</f>
        <v>0</v>
      </c>
      <c r="AQ4" s="39">
        <f t="shared" si="6"/>
        <v>0</v>
      </c>
      <c r="AR4" s="39">
        <f t="shared" si="6"/>
        <v>0</v>
      </c>
      <c r="AS4" s="39">
        <f t="shared" si="6"/>
        <v>0</v>
      </c>
      <c r="AT4" s="39">
        <f t="shared" si="6"/>
        <v>0</v>
      </c>
      <c r="AU4" s="39">
        <f t="shared" si="6"/>
        <v>0</v>
      </c>
      <c r="AV4" s="39">
        <f t="shared" si="6"/>
        <v>0</v>
      </c>
      <c r="AW4" s="39">
        <f t="shared" si="6"/>
        <v>0</v>
      </c>
      <c r="AX4" s="39">
        <f t="shared" si="6"/>
        <v>0</v>
      </c>
      <c r="AY4" s="210"/>
      <c r="AZ4" s="210"/>
      <c r="BA4" s="210"/>
      <c r="BB4" s="210"/>
      <c r="BC4" s="210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T4" s="162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</row>
    <row r="5" spans="2:122" s="9" customFormat="1" ht="12" customHeight="1">
      <c r="B5" s="9" t="s">
        <v>188</v>
      </c>
      <c r="C5" s="9" t="s">
        <v>189</v>
      </c>
      <c r="E5" s="9">
        <v>10</v>
      </c>
      <c r="F5" s="9">
        <v>1</v>
      </c>
      <c r="G5" s="9">
        <v>1</v>
      </c>
      <c r="H5" s="330">
        <v>1</v>
      </c>
      <c r="I5" s="330">
        <v>1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40"/>
      <c r="Z5" s="40"/>
      <c r="AA5" s="40"/>
      <c r="AB5" s="40"/>
      <c r="AC5" s="40"/>
      <c r="AD5" s="40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20"/>
      <c r="AZ5" s="20"/>
      <c r="BA5" s="20"/>
      <c r="BB5" s="20"/>
      <c r="BC5" s="20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T5" s="162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</row>
    <row r="6" spans="2:122" s="9" customFormat="1" ht="12" customHeight="1">
      <c r="B6" s="9" t="s">
        <v>190</v>
      </c>
      <c r="C6" s="9" t="s">
        <v>191</v>
      </c>
      <c r="E6" s="9">
        <v>10</v>
      </c>
      <c r="F6" s="9">
        <v>1</v>
      </c>
      <c r="G6" s="9">
        <v>1</v>
      </c>
      <c r="H6" s="330">
        <v>1</v>
      </c>
      <c r="I6" s="330">
        <v>2</v>
      </c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40"/>
      <c r="Z6" s="40"/>
      <c r="AA6" s="40"/>
      <c r="AB6" s="40"/>
      <c r="AC6" s="40"/>
      <c r="AD6" s="40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20"/>
      <c r="AZ6" s="20"/>
      <c r="BA6" s="20"/>
      <c r="BB6" s="20"/>
      <c r="BC6" s="20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T6" s="163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</row>
    <row r="7" spans="2:122" s="9" customFormat="1" ht="12" customHeight="1">
      <c r="B7" s="330" t="s">
        <v>192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40"/>
      <c r="Z7" s="40"/>
      <c r="AA7" s="40"/>
      <c r="AB7" s="40"/>
      <c r="AC7" s="40"/>
      <c r="AD7" s="40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20"/>
      <c r="AZ7" s="20"/>
      <c r="BA7" s="20"/>
      <c r="BB7" s="20"/>
      <c r="BC7" s="20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T7" s="163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</row>
    <row r="8" spans="10:122" s="9" customFormat="1" ht="12" customHeight="1"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40"/>
      <c r="Z8" s="40"/>
      <c r="AA8" s="40"/>
      <c r="AB8" s="40"/>
      <c r="AC8" s="40"/>
      <c r="AD8" s="40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20"/>
      <c r="AZ8" s="20"/>
      <c r="BA8" s="20"/>
      <c r="BB8" s="20"/>
      <c r="BC8" s="20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T8" s="163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</row>
    <row r="9" spans="1:122" s="9" customFormat="1" ht="10.5">
      <c r="A9" s="6" t="str">
        <f t="shared" si="0"/>
        <v>710.10.1.1.2.0</v>
      </c>
      <c r="B9" s="3" t="s">
        <v>46</v>
      </c>
      <c r="C9" s="1" t="s">
        <v>18</v>
      </c>
      <c r="D9" s="2">
        <v>710</v>
      </c>
      <c r="E9" s="2">
        <v>10</v>
      </c>
      <c r="F9" s="2">
        <v>1</v>
      </c>
      <c r="G9" s="2">
        <v>1</v>
      </c>
      <c r="H9" s="2">
        <v>2</v>
      </c>
      <c r="I9" s="2">
        <v>0</v>
      </c>
      <c r="J9" s="219" t="s">
        <v>58</v>
      </c>
      <c r="K9" s="219" t="s">
        <v>58</v>
      </c>
      <c r="L9" s="219" t="s">
        <v>58</v>
      </c>
      <c r="M9" s="219" t="s">
        <v>58</v>
      </c>
      <c r="N9" s="219" t="s">
        <v>58</v>
      </c>
      <c r="O9" s="219" t="s">
        <v>58</v>
      </c>
      <c r="P9" s="219" t="s">
        <v>58</v>
      </c>
      <c r="Q9" s="219" t="s">
        <v>58</v>
      </c>
      <c r="R9" s="219" t="s">
        <v>58</v>
      </c>
      <c r="S9" s="219" t="s">
        <v>58</v>
      </c>
      <c r="T9" s="219" t="s">
        <v>58</v>
      </c>
      <c r="U9" s="219" t="s">
        <v>58</v>
      </c>
      <c r="V9" s="219" t="s">
        <v>58</v>
      </c>
      <c r="W9" s="219" t="s">
        <v>58</v>
      </c>
      <c r="X9" s="219" t="s">
        <v>58</v>
      </c>
      <c r="Y9" s="39" t="s">
        <v>58</v>
      </c>
      <c r="Z9" s="39" t="s">
        <v>58</v>
      </c>
      <c r="AA9" s="39" t="s">
        <v>58</v>
      </c>
      <c r="AB9" s="39" t="s">
        <v>58</v>
      </c>
      <c r="AC9" s="39" t="s">
        <v>58</v>
      </c>
      <c r="AD9" s="39" t="s">
        <v>58</v>
      </c>
      <c r="AE9" s="39" t="s">
        <v>58</v>
      </c>
      <c r="AF9" s="39" t="s">
        <v>58</v>
      </c>
      <c r="AG9" s="39" t="s">
        <v>58</v>
      </c>
      <c r="AH9" s="39" t="s">
        <v>58</v>
      </c>
      <c r="AI9" s="39" t="s">
        <v>58</v>
      </c>
      <c r="AJ9" s="39" t="s">
        <v>58</v>
      </c>
      <c r="AK9" s="39" t="s">
        <v>58</v>
      </c>
      <c r="AL9" s="39" t="s">
        <v>58</v>
      </c>
      <c r="AM9" s="39" t="s">
        <v>58</v>
      </c>
      <c r="AN9" s="39" t="s">
        <v>58</v>
      </c>
      <c r="AO9" s="39" t="s">
        <v>58</v>
      </c>
      <c r="AP9" s="39" t="s">
        <v>58</v>
      </c>
      <c r="AQ9" s="39" t="s">
        <v>58</v>
      </c>
      <c r="AR9" s="39" t="s">
        <v>58</v>
      </c>
      <c r="AS9" s="39" t="s">
        <v>58</v>
      </c>
      <c r="AT9" s="39" t="s">
        <v>58</v>
      </c>
      <c r="AU9" s="39" t="s">
        <v>58</v>
      </c>
      <c r="AV9" s="39" t="s">
        <v>58</v>
      </c>
      <c r="AW9" s="39" t="s">
        <v>58</v>
      </c>
      <c r="AX9" s="39" t="s">
        <v>58</v>
      </c>
      <c r="AY9" s="20"/>
      <c r="AZ9" s="20"/>
      <c r="BA9" s="20"/>
      <c r="BB9" s="20"/>
      <c r="BC9" s="20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T9" s="158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</row>
    <row r="10" spans="1:122" s="9" customFormat="1" ht="10.5">
      <c r="A10" s="6"/>
      <c r="B10" s="1"/>
      <c r="C10" s="1"/>
      <c r="D10" s="2"/>
      <c r="E10" s="2"/>
      <c r="F10" s="2"/>
      <c r="G10" s="2"/>
      <c r="H10" s="2"/>
      <c r="I10" s="2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20"/>
      <c r="AZ10" s="20"/>
      <c r="BA10" s="20"/>
      <c r="BB10" s="20"/>
      <c r="BC10" s="20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T10" s="158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</row>
    <row r="11" spans="1:122" s="9" customFormat="1" ht="10.5">
      <c r="A11" s="5" t="str">
        <f t="shared" si="0"/>
        <v>710.10.1.1.3.0</v>
      </c>
      <c r="B11" s="3" t="s">
        <v>28</v>
      </c>
      <c r="C11" s="1" t="s">
        <v>9</v>
      </c>
      <c r="D11" s="2">
        <v>710</v>
      </c>
      <c r="E11" s="2">
        <v>10</v>
      </c>
      <c r="F11" s="2">
        <v>1</v>
      </c>
      <c r="G11" s="2">
        <v>1</v>
      </c>
      <c r="H11" s="2">
        <v>3</v>
      </c>
      <c r="I11" s="2">
        <v>0</v>
      </c>
      <c r="J11" s="219" t="s">
        <v>58</v>
      </c>
      <c r="K11" s="219" t="s">
        <v>58</v>
      </c>
      <c r="L11" s="219" t="s">
        <v>58</v>
      </c>
      <c r="M11" s="219" t="s">
        <v>58</v>
      </c>
      <c r="N11" s="219" t="s">
        <v>58</v>
      </c>
      <c r="O11" s="219" t="s">
        <v>58</v>
      </c>
      <c r="P11" s="219" t="s">
        <v>58</v>
      </c>
      <c r="Q11" s="219" t="s">
        <v>58</v>
      </c>
      <c r="R11" s="219" t="s">
        <v>58</v>
      </c>
      <c r="S11" s="219" t="s">
        <v>58</v>
      </c>
      <c r="T11" s="219" t="s">
        <v>58</v>
      </c>
      <c r="U11" s="219" t="s">
        <v>58</v>
      </c>
      <c r="V11" s="219" t="s">
        <v>58</v>
      </c>
      <c r="W11" s="219" t="s">
        <v>58</v>
      </c>
      <c r="X11" s="219" t="s">
        <v>58</v>
      </c>
      <c r="Y11" s="39">
        <f aca="true" t="shared" si="7" ref="Y11:AN11">SUM(Y12:Y13)</f>
        <v>0</v>
      </c>
      <c r="Z11" s="39">
        <f t="shared" si="7"/>
        <v>0</v>
      </c>
      <c r="AA11" s="39">
        <f t="shared" si="7"/>
        <v>0</v>
      </c>
      <c r="AB11" s="39">
        <f t="shared" si="7"/>
        <v>0</v>
      </c>
      <c r="AC11" s="39">
        <f t="shared" si="7"/>
        <v>0</v>
      </c>
      <c r="AD11" s="39">
        <f t="shared" si="7"/>
        <v>0</v>
      </c>
      <c r="AE11" s="39">
        <f t="shared" si="7"/>
        <v>0</v>
      </c>
      <c r="AF11" s="39">
        <f t="shared" si="7"/>
        <v>0</v>
      </c>
      <c r="AG11" s="39">
        <f t="shared" si="7"/>
        <v>0</v>
      </c>
      <c r="AH11" s="39">
        <f t="shared" si="7"/>
        <v>0</v>
      </c>
      <c r="AI11" s="39">
        <f t="shared" si="7"/>
        <v>0</v>
      </c>
      <c r="AJ11" s="39">
        <f t="shared" si="7"/>
        <v>0</v>
      </c>
      <c r="AK11" s="39">
        <f t="shared" si="7"/>
        <v>0</v>
      </c>
      <c r="AL11" s="39">
        <f t="shared" si="7"/>
        <v>0</v>
      </c>
      <c r="AM11" s="39">
        <f t="shared" si="7"/>
        <v>0</v>
      </c>
      <c r="AN11" s="39">
        <f t="shared" si="7"/>
        <v>0</v>
      </c>
      <c r="AO11" s="39">
        <f>SUM(AO12:AO13)</f>
        <v>0</v>
      </c>
      <c r="AP11" s="39">
        <f aca="true" t="shared" si="8" ref="AP11:AX11">SUM(AP12:AP13)</f>
        <v>0</v>
      </c>
      <c r="AQ11" s="39">
        <f t="shared" si="8"/>
        <v>0</v>
      </c>
      <c r="AR11" s="39">
        <f t="shared" si="8"/>
        <v>0</v>
      </c>
      <c r="AS11" s="39">
        <f t="shared" si="8"/>
        <v>0</v>
      </c>
      <c r="AT11" s="39">
        <f t="shared" si="8"/>
        <v>0</v>
      </c>
      <c r="AU11" s="39">
        <f t="shared" si="8"/>
        <v>0</v>
      </c>
      <c r="AV11" s="39">
        <f t="shared" si="8"/>
        <v>0</v>
      </c>
      <c r="AW11" s="39">
        <f t="shared" si="8"/>
        <v>0</v>
      </c>
      <c r="AX11" s="39">
        <f t="shared" si="8"/>
        <v>0</v>
      </c>
      <c r="AY11" s="20"/>
      <c r="AZ11" s="20"/>
      <c r="BA11" s="20"/>
      <c r="BB11" s="20"/>
      <c r="BC11" s="20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T11" s="162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</row>
    <row r="12" spans="3:50" ht="12" customHeight="1">
      <c r="C12" s="20"/>
      <c r="D12" s="20"/>
      <c r="E12" s="20"/>
      <c r="F12" s="20"/>
      <c r="G12" s="20"/>
      <c r="H12" s="20"/>
      <c r="I12" s="2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2:122" s="9" customFormat="1" ht="12" customHeight="1">
      <c r="B13" s="20"/>
      <c r="C13" s="20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20"/>
      <c r="AZ13" s="20"/>
      <c r="BA13" s="20"/>
      <c r="BB13" s="20"/>
      <c r="BC13" s="2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T13" s="16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</row>
    <row r="14" spans="1:122" s="9" customFormat="1" ht="10.5">
      <c r="A14" s="18" t="str">
        <f t="shared" si="0"/>
        <v>710.10.1.2.0.0</v>
      </c>
      <c r="B14" s="19" t="s">
        <v>27</v>
      </c>
      <c r="C14" s="19" t="s">
        <v>19</v>
      </c>
      <c r="D14" s="14">
        <v>710</v>
      </c>
      <c r="E14" s="14">
        <v>10</v>
      </c>
      <c r="F14" s="14">
        <v>1</v>
      </c>
      <c r="G14" s="14">
        <v>2</v>
      </c>
      <c r="H14" s="14">
        <v>0</v>
      </c>
      <c r="I14" s="14">
        <v>0</v>
      </c>
      <c r="J14" s="221" t="s">
        <v>58</v>
      </c>
      <c r="K14" s="221" t="s">
        <v>58</v>
      </c>
      <c r="L14" s="221" t="s">
        <v>58</v>
      </c>
      <c r="M14" s="221" t="s">
        <v>58</v>
      </c>
      <c r="N14" s="221" t="s">
        <v>58</v>
      </c>
      <c r="O14" s="221" t="s">
        <v>58</v>
      </c>
      <c r="P14" s="221" t="s">
        <v>58</v>
      </c>
      <c r="Q14" s="221" t="s">
        <v>58</v>
      </c>
      <c r="R14" s="221" t="s">
        <v>58</v>
      </c>
      <c r="S14" s="221" t="s">
        <v>58</v>
      </c>
      <c r="T14" s="221" t="s">
        <v>58</v>
      </c>
      <c r="U14" s="221" t="s">
        <v>58</v>
      </c>
      <c r="V14" s="221" t="s">
        <v>58</v>
      </c>
      <c r="W14" s="221" t="s">
        <v>58</v>
      </c>
      <c r="X14" s="221" t="s">
        <v>58</v>
      </c>
      <c r="Y14" s="42">
        <f aca="true" t="shared" si="9" ref="Y14:AL14">SUM(Y15,Y19)</f>
        <v>0</v>
      </c>
      <c r="Z14" s="42">
        <f t="shared" si="9"/>
        <v>0</v>
      </c>
      <c r="AA14" s="42">
        <f>SUM(AA15,AA19)</f>
        <v>0</v>
      </c>
      <c r="AB14" s="42">
        <f t="shared" si="9"/>
        <v>0</v>
      </c>
      <c r="AC14" s="42">
        <f t="shared" si="9"/>
        <v>0</v>
      </c>
      <c r="AD14" s="42">
        <f>SUM(AD15,AD19)</f>
        <v>0</v>
      </c>
      <c r="AE14" s="42">
        <f t="shared" si="9"/>
        <v>0</v>
      </c>
      <c r="AF14" s="42">
        <f t="shared" si="9"/>
        <v>0</v>
      </c>
      <c r="AG14" s="42">
        <f t="shared" si="9"/>
        <v>0</v>
      </c>
      <c r="AH14" s="42">
        <f t="shared" si="9"/>
        <v>0</v>
      </c>
      <c r="AI14" s="42">
        <f t="shared" si="9"/>
        <v>0</v>
      </c>
      <c r="AJ14" s="42">
        <f t="shared" si="9"/>
        <v>0</v>
      </c>
      <c r="AK14" s="42">
        <f t="shared" si="9"/>
        <v>0</v>
      </c>
      <c r="AL14" s="42">
        <f t="shared" si="9"/>
        <v>0</v>
      </c>
      <c r="AM14" s="42">
        <f>SUM(AM15,AM19)</f>
        <v>0</v>
      </c>
      <c r="AN14" s="42">
        <f>SUM(AN15,AN19)</f>
        <v>0</v>
      </c>
      <c r="AO14" s="42">
        <f>SUM(AO15,AO19)</f>
        <v>0</v>
      </c>
      <c r="AP14" s="42">
        <f aca="true" t="shared" si="10" ref="AP14:AX14">SUM(AP15,AP19)</f>
        <v>0</v>
      </c>
      <c r="AQ14" s="42">
        <f t="shared" si="10"/>
        <v>0</v>
      </c>
      <c r="AR14" s="42">
        <f t="shared" si="10"/>
        <v>0</v>
      </c>
      <c r="AS14" s="42">
        <f t="shared" si="10"/>
        <v>0</v>
      </c>
      <c r="AT14" s="42">
        <f t="shared" si="10"/>
        <v>0</v>
      </c>
      <c r="AU14" s="42">
        <f t="shared" si="10"/>
        <v>0</v>
      </c>
      <c r="AV14" s="42">
        <f t="shared" si="10"/>
        <v>0</v>
      </c>
      <c r="AW14" s="42">
        <f t="shared" si="10"/>
        <v>0</v>
      </c>
      <c r="AX14" s="42">
        <f t="shared" si="10"/>
        <v>0</v>
      </c>
      <c r="AY14" s="20"/>
      <c r="AZ14" s="20"/>
      <c r="BA14" s="20"/>
      <c r="BB14" s="20"/>
      <c r="BC14" s="20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T14" s="162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</row>
    <row r="15" spans="1:122" s="9" customFormat="1" ht="10.5">
      <c r="A15" s="6" t="str">
        <f t="shared" si="0"/>
        <v>710.10.1.2.1.0</v>
      </c>
      <c r="B15" s="3" t="s">
        <v>30</v>
      </c>
      <c r="C15" s="1" t="s">
        <v>24</v>
      </c>
      <c r="D15" s="2">
        <v>710</v>
      </c>
      <c r="E15" s="2">
        <v>10</v>
      </c>
      <c r="F15" s="2">
        <v>1</v>
      </c>
      <c r="G15" s="2">
        <v>2</v>
      </c>
      <c r="H15" s="2">
        <v>1</v>
      </c>
      <c r="I15" s="2">
        <v>0</v>
      </c>
      <c r="J15" s="219" t="s">
        <v>58</v>
      </c>
      <c r="K15" s="219" t="s">
        <v>58</v>
      </c>
      <c r="L15" s="219" t="s">
        <v>58</v>
      </c>
      <c r="M15" s="219" t="s">
        <v>58</v>
      </c>
      <c r="N15" s="219" t="s">
        <v>58</v>
      </c>
      <c r="O15" s="219" t="s">
        <v>58</v>
      </c>
      <c r="P15" s="219" t="s">
        <v>58</v>
      </c>
      <c r="Q15" s="219" t="s">
        <v>58</v>
      </c>
      <c r="R15" s="219" t="s">
        <v>58</v>
      </c>
      <c r="S15" s="219" t="s">
        <v>58</v>
      </c>
      <c r="T15" s="219" t="s">
        <v>58</v>
      </c>
      <c r="U15" s="219" t="s">
        <v>58</v>
      </c>
      <c r="V15" s="219" t="s">
        <v>58</v>
      </c>
      <c r="W15" s="219" t="s">
        <v>58</v>
      </c>
      <c r="X15" s="219" t="s">
        <v>58</v>
      </c>
      <c r="Y15" s="43">
        <f>SUM(Y16:Y18)</f>
        <v>0</v>
      </c>
      <c r="Z15" s="43">
        <f>SUM(Z16:Z18)</f>
        <v>0</v>
      </c>
      <c r="AA15" s="43">
        <f aca="true" t="shared" si="11" ref="AA15:AL15">SUM(AA16:AA18)</f>
        <v>0</v>
      </c>
      <c r="AB15" s="43">
        <f t="shared" si="11"/>
        <v>0</v>
      </c>
      <c r="AC15" s="43">
        <f t="shared" si="11"/>
        <v>0</v>
      </c>
      <c r="AD15" s="43">
        <f t="shared" si="11"/>
        <v>0</v>
      </c>
      <c r="AE15" s="43">
        <f t="shared" si="11"/>
        <v>0</v>
      </c>
      <c r="AF15" s="43">
        <f t="shared" si="11"/>
        <v>0</v>
      </c>
      <c r="AG15" s="43">
        <f t="shared" si="11"/>
        <v>0</v>
      </c>
      <c r="AH15" s="43">
        <f t="shared" si="11"/>
        <v>0</v>
      </c>
      <c r="AI15" s="43">
        <f t="shared" si="11"/>
        <v>0</v>
      </c>
      <c r="AJ15" s="43">
        <f t="shared" si="11"/>
        <v>0</v>
      </c>
      <c r="AK15" s="43">
        <f t="shared" si="11"/>
        <v>0</v>
      </c>
      <c r="AL15" s="43">
        <f t="shared" si="11"/>
        <v>0</v>
      </c>
      <c r="AM15" s="43">
        <f>SUM(AM16:AM18)</f>
        <v>0</v>
      </c>
      <c r="AN15" s="43">
        <f>SUM(AN16:AN18)</f>
        <v>0</v>
      </c>
      <c r="AO15" s="43">
        <f>SUM(AO16:AO18)</f>
        <v>0</v>
      </c>
      <c r="AP15" s="43">
        <f aca="true" t="shared" si="12" ref="AP15:AX15">SUM(AP16:AP18)</f>
        <v>0</v>
      </c>
      <c r="AQ15" s="43">
        <f t="shared" si="12"/>
        <v>0</v>
      </c>
      <c r="AR15" s="43">
        <f t="shared" si="12"/>
        <v>0</v>
      </c>
      <c r="AS15" s="43">
        <f t="shared" si="12"/>
        <v>0</v>
      </c>
      <c r="AT15" s="43">
        <f t="shared" si="12"/>
        <v>0</v>
      </c>
      <c r="AU15" s="43">
        <f t="shared" si="12"/>
        <v>0</v>
      </c>
      <c r="AV15" s="43">
        <f t="shared" si="12"/>
        <v>0</v>
      </c>
      <c r="AW15" s="43">
        <f t="shared" si="12"/>
        <v>0</v>
      </c>
      <c r="AX15" s="43">
        <f t="shared" si="12"/>
        <v>0</v>
      </c>
      <c r="AY15" s="20"/>
      <c r="AZ15" s="20"/>
      <c r="BA15" s="20"/>
      <c r="BB15" s="20"/>
      <c r="BC15" s="2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T15" s="16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</row>
    <row r="16" spans="2:122" s="9" customFormat="1" ht="12" customHeight="1">
      <c r="B16" s="3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44"/>
      <c r="Z16" s="44"/>
      <c r="AA16" s="44"/>
      <c r="AB16" s="44"/>
      <c r="AC16" s="44"/>
      <c r="AD16" s="44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20"/>
      <c r="AZ16" s="20"/>
      <c r="BA16" s="20"/>
      <c r="BB16" s="20"/>
      <c r="BC16" s="20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T16" s="162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</row>
    <row r="17" spans="10:122" s="9" customFormat="1" ht="12" customHeight="1"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40"/>
      <c r="Z17" s="44"/>
      <c r="AA17" s="44"/>
      <c r="AB17" s="44"/>
      <c r="AC17" s="44"/>
      <c r="AD17" s="44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20"/>
      <c r="AZ17" s="20"/>
      <c r="BA17" s="20"/>
      <c r="BB17" s="20"/>
      <c r="BC17" s="20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T17" s="162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</row>
    <row r="18" spans="10:122" s="9" customFormat="1" ht="12" customHeight="1"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20"/>
      <c r="AZ18" s="20"/>
      <c r="BA18" s="20"/>
      <c r="BB18" s="20"/>
      <c r="BC18" s="20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T18" s="158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</row>
    <row r="19" spans="1:122" s="9" customFormat="1" ht="12.75" customHeight="1">
      <c r="A19" s="5" t="str">
        <f t="shared" si="0"/>
        <v>710.10.1.2.2.0</v>
      </c>
      <c r="B19" s="3" t="s">
        <v>29</v>
      </c>
      <c r="C19" s="3" t="s">
        <v>20</v>
      </c>
      <c r="D19" s="4">
        <v>710</v>
      </c>
      <c r="E19" s="4">
        <v>10</v>
      </c>
      <c r="F19" s="4">
        <v>1</v>
      </c>
      <c r="G19" s="4">
        <v>2</v>
      </c>
      <c r="H19" s="4">
        <v>2</v>
      </c>
      <c r="I19" s="4">
        <v>0</v>
      </c>
      <c r="J19" s="223" t="s">
        <v>58</v>
      </c>
      <c r="K19" s="223" t="s">
        <v>58</v>
      </c>
      <c r="L19" s="223" t="s">
        <v>58</v>
      </c>
      <c r="M19" s="223" t="s">
        <v>58</v>
      </c>
      <c r="N19" s="223" t="s">
        <v>58</v>
      </c>
      <c r="O19" s="223" t="s">
        <v>58</v>
      </c>
      <c r="P19" s="223" t="s">
        <v>58</v>
      </c>
      <c r="Q19" s="223" t="s">
        <v>58</v>
      </c>
      <c r="R19" s="223" t="s">
        <v>58</v>
      </c>
      <c r="S19" s="223" t="s">
        <v>58</v>
      </c>
      <c r="T19" s="223" t="s">
        <v>58</v>
      </c>
      <c r="U19" s="223" t="s">
        <v>58</v>
      </c>
      <c r="V19" s="223" t="s">
        <v>58</v>
      </c>
      <c r="W19" s="223" t="s">
        <v>58</v>
      </c>
      <c r="X19" s="223" t="s">
        <v>58</v>
      </c>
      <c r="Y19" s="43">
        <f>SUM(Y20:Y22)</f>
        <v>0</v>
      </c>
      <c r="Z19" s="43">
        <f aca="true" t="shared" si="13" ref="Z19:AL19">SUM(Z20:Z22)</f>
        <v>0</v>
      </c>
      <c r="AA19" s="43">
        <f t="shared" si="13"/>
        <v>0</v>
      </c>
      <c r="AB19" s="43">
        <f t="shared" si="13"/>
        <v>0</v>
      </c>
      <c r="AC19" s="43">
        <f t="shared" si="13"/>
        <v>0</v>
      </c>
      <c r="AD19" s="43">
        <f t="shared" si="13"/>
        <v>0</v>
      </c>
      <c r="AE19" s="43">
        <f t="shared" si="13"/>
        <v>0</v>
      </c>
      <c r="AF19" s="43">
        <f t="shared" si="13"/>
        <v>0</v>
      </c>
      <c r="AG19" s="43">
        <f t="shared" si="13"/>
        <v>0</v>
      </c>
      <c r="AH19" s="43">
        <f t="shared" si="13"/>
        <v>0</v>
      </c>
      <c r="AI19" s="43">
        <f t="shared" si="13"/>
        <v>0</v>
      </c>
      <c r="AJ19" s="43">
        <f t="shared" si="13"/>
        <v>0</v>
      </c>
      <c r="AK19" s="43">
        <f t="shared" si="13"/>
        <v>0</v>
      </c>
      <c r="AL19" s="43">
        <f t="shared" si="13"/>
        <v>0</v>
      </c>
      <c r="AM19" s="43">
        <f>SUM(AM20:AM22)</f>
        <v>0</v>
      </c>
      <c r="AN19" s="43">
        <f>SUM(AN20:AN22)</f>
        <v>0</v>
      </c>
      <c r="AO19" s="43">
        <f>SUM(AO20:AO22)</f>
        <v>0</v>
      </c>
      <c r="AP19" s="43">
        <f aca="true" t="shared" si="14" ref="AP19:AX19">SUM(AP20:AP22)</f>
        <v>0</v>
      </c>
      <c r="AQ19" s="43">
        <f t="shared" si="14"/>
        <v>0</v>
      </c>
      <c r="AR19" s="43">
        <f t="shared" si="14"/>
        <v>0</v>
      </c>
      <c r="AS19" s="43">
        <f t="shared" si="14"/>
        <v>0</v>
      </c>
      <c r="AT19" s="43">
        <f t="shared" si="14"/>
        <v>0</v>
      </c>
      <c r="AU19" s="43">
        <f t="shared" si="14"/>
        <v>0</v>
      </c>
      <c r="AV19" s="43">
        <f t="shared" si="14"/>
        <v>0</v>
      </c>
      <c r="AW19" s="43">
        <f t="shared" si="14"/>
        <v>0</v>
      </c>
      <c r="AX19" s="43">
        <f t="shared" si="14"/>
        <v>0</v>
      </c>
      <c r="AY19" s="20"/>
      <c r="AZ19" s="20"/>
      <c r="BA19" s="20"/>
      <c r="BB19" s="20"/>
      <c r="BC19" s="20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T19" s="158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</row>
    <row r="20" spans="1:122" s="9" customFormat="1" ht="12" customHeight="1">
      <c r="A20" s="20"/>
      <c r="B20" s="20"/>
      <c r="C20" s="20"/>
      <c r="D20" s="20"/>
      <c r="E20" s="20"/>
      <c r="F20" s="20"/>
      <c r="G20" s="20"/>
      <c r="H20" s="20"/>
      <c r="I20" s="2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20"/>
      <c r="AZ20" s="20"/>
      <c r="BA20" s="20"/>
      <c r="BB20" s="20"/>
      <c r="BC20" s="2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T20" s="16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</row>
    <row r="21" spans="1:122" s="9" customFormat="1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20"/>
      <c r="AZ21" s="20"/>
      <c r="BA21" s="20"/>
      <c r="BB21" s="20"/>
      <c r="BC21" s="20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T21" s="162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</row>
    <row r="22" spans="1:122" s="9" customFormat="1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20"/>
      <c r="AZ22" s="20"/>
      <c r="BA22" s="20"/>
      <c r="BB22" s="20"/>
      <c r="BC22" s="20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T22" s="162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</row>
    <row r="23" spans="1:122" s="9" customFormat="1" ht="10.5">
      <c r="A23" s="15" t="str">
        <f t="shared" si="0"/>
        <v>710.10.2.0.0.0</v>
      </c>
      <c r="B23" s="16" t="s">
        <v>66</v>
      </c>
      <c r="C23" s="16" t="s">
        <v>21</v>
      </c>
      <c r="D23" s="17">
        <v>710</v>
      </c>
      <c r="E23" s="17">
        <v>10</v>
      </c>
      <c r="F23" s="17">
        <v>2</v>
      </c>
      <c r="G23" s="17">
        <v>0</v>
      </c>
      <c r="H23" s="17">
        <v>0</v>
      </c>
      <c r="I23" s="17">
        <v>0</v>
      </c>
      <c r="J23" s="222" t="s">
        <v>58</v>
      </c>
      <c r="K23" s="222" t="s">
        <v>58</v>
      </c>
      <c r="L23" s="222" t="s">
        <v>58</v>
      </c>
      <c r="M23" s="222" t="s">
        <v>58</v>
      </c>
      <c r="N23" s="222" t="s">
        <v>58</v>
      </c>
      <c r="O23" s="222" t="s">
        <v>58</v>
      </c>
      <c r="P23" s="222" t="s">
        <v>58</v>
      </c>
      <c r="Q23" s="222" t="s">
        <v>58</v>
      </c>
      <c r="R23" s="222" t="s">
        <v>58</v>
      </c>
      <c r="S23" s="222" t="s">
        <v>58</v>
      </c>
      <c r="T23" s="222" t="s">
        <v>58</v>
      </c>
      <c r="U23" s="222" t="s">
        <v>58</v>
      </c>
      <c r="V23" s="222" t="s">
        <v>58</v>
      </c>
      <c r="W23" s="222" t="s">
        <v>58</v>
      </c>
      <c r="X23" s="222" t="s">
        <v>58</v>
      </c>
      <c r="Y23" s="45">
        <f aca="true" t="shared" si="15" ref="Y23:AO23">SUM(Y24,Y29)</f>
        <v>0</v>
      </c>
      <c r="Z23" s="45">
        <f t="shared" si="15"/>
        <v>0</v>
      </c>
      <c r="AA23" s="45">
        <f t="shared" si="15"/>
        <v>0</v>
      </c>
      <c r="AB23" s="45">
        <f t="shared" si="15"/>
        <v>0</v>
      </c>
      <c r="AC23" s="45">
        <f t="shared" si="15"/>
        <v>0</v>
      </c>
      <c r="AD23" s="45">
        <f t="shared" si="15"/>
        <v>0</v>
      </c>
      <c r="AE23" s="45">
        <f t="shared" si="15"/>
        <v>0</v>
      </c>
      <c r="AF23" s="45">
        <f t="shared" si="15"/>
        <v>0</v>
      </c>
      <c r="AG23" s="45">
        <f t="shared" si="15"/>
        <v>0</v>
      </c>
      <c r="AH23" s="45">
        <f t="shared" si="15"/>
        <v>0</v>
      </c>
      <c r="AI23" s="45">
        <f t="shared" si="15"/>
        <v>0</v>
      </c>
      <c r="AJ23" s="45">
        <f t="shared" si="15"/>
        <v>0</v>
      </c>
      <c r="AK23" s="45">
        <f t="shared" si="15"/>
        <v>0</v>
      </c>
      <c r="AL23" s="45">
        <f t="shared" si="15"/>
        <v>0</v>
      </c>
      <c r="AM23" s="45">
        <f t="shared" si="15"/>
        <v>0</v>
      </c>
      <c r="AN23" s="45">
        <f t="shared" si="15"/>
        <v>0</v>
      </c>
      <c r="AO23" s="45">
        <f t="shared" si="15"/>
        <v>0</v>
      </c>
      <c r="AP23" s="45">
        <f aca="true" t="shared" si="16" ref="AP23:AX23">SUM(AP24,AP29)</f>
        <v>0</v>
      </c>
      <c r="AQ23" s="45">
        <f t="shared" si="16"/>
        <v>0</v>
      </c>
      <c r="AR23" s="45">
        <f t="shared" si="16"/>
        <v>0</v>
      </c>
      <c r="AS23" s="45">
        <f t="shared" si="16"/>
        <v>0</v>
      </c>
      <c r="AT23" s="45">
        <f t="shared" si="16"/>
        <v>0</v>
      </c>
      <c r="AU23" s="45">
        <f t="shared" si="16"/>
        <v>0</v>
      </c>
      <c r="AV23" s="45">
        <f t="shared" si="16"/>
        <v>0</v>
      </c>
      <c r="AW23" s="45">
        <f t="shared" si="16"/>
        <v>0</v>
      </c>
      <c r="AX23" s="45">
        <f t="shared" si="16"/>
        <v>0</v>
      </c>
      <c r="AY23" s="20"/>
      <c r="AZ23" s="20"/>
      <c r="BA23" s="20"/>
      <c r="BB23" s="20"/>
      <c r="BC23" s="2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T23" s="160">
        <f>CT24</f>
        <v>0</v>
      </c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</row>
    <row r="24" spans="1:122" s="9" customFormat="1" ht="10.5">
      <c r="A24" s="18" t="str">
        <f t="shared" si="0"/>
        <v>710.10.2.1.0.0</v>
      </c>
      <c r="B24" s="19" t="s">
        <v>26</v>
      </c>
      <c r="C24" s="19" t="s">
        <v>16</v>
      </c>
      <c r="D24" s="14">
        <v>710</v>
      </c>
      <c r="E24" s="14">
        <v>10</v>
      </c>
      <c r="F24" s="14">
        <v>2</v>
      </c>
      <c r="G24" s="14">
        <v>1</v>
      </c>
      <c r="H24" s="14">
        <v>0</v>
      </c>
      <c r="I24" s="14">
        <v>0</v>
      </c>
      <c r="J24" s="221" t="s">
        <v>58</v>
      </c>
      <c r="K24" s="221" t="s">
        <v>58</v>
      </c>
      <c r="L24" s="221" t="s">
        <v>58</v>
      </c>
      <c r="M24" s="221" t="s">
        <v>58</v>
      </c>
      <c r="N24" s="221" t="s">
        <v>58</v>
      </c>
      <c r="O24" s="221" t="s">
        <v>58</v>
      </c>
      <c r="P24" s="221" t="s">
        <v>58</v>
      </c>
      <c r="Q24" s="221" t="s">
        <v>58</v>
      </c>
      <c r="R24" s="221" t="s">
        <v>58</v>
      </c>
      <c r="S24" s="221" t="s">
        <v>58</v>
      </c>
      <c r="T24" s="221" t="s">
        <v>58</v>
      </c>
      <c r="U24" s="221" t="s">
        <v>58</v>
      </c>
      <c r="V24" s="221" t="s">
        <v>58</v>
      </c>
      <c r="W24" s="221" t="s">
        <v>58</v>
      </c>
      <c r="X24" s="221" t="s">
        <v>58</v>
      </c>
      <c r="Y24" s="42">
        <f aca="true" t="shared" si="17" ref="Y24:AO24">SUM(Y25,Y27)</f>
        <v>0</v>
      </c>
      <c r="Z24" s="42">
        <f t="shared" si="17"/>
        <v>0</v>
      </c>
      <c r="AA24" s="42">
        <f t="shared" si="17"/>
        <v>0</v>
      </c>
      <c r="AB24" s="42">
        <f t="shared" si="17"/>
        <v>0</v>
      </c>
      <c r="AC24" s="42">
        <f t="shared" si="17"/>
        <v>0</v>
      </c>
      <c r="AD24" s="42">
        <f t="shared" si="17"/>
        <v>0</v>
      </c>
      <c r="AE24" s="42">
        <f t="shared" si="17"/>
        <v>0</v>
      </c>
      <c r="AF24" s="42">
        <f t="shared" si="17"/>
        <v>0</v>
      </c>
      <c r="AG24" s="42">
        <f t="shared" si="17"/>
        <v>0</v>
      </c>
      <c r="AH24" s="42">
        <f t="shared" si="17"/>
        <v>0</v>
      </c>
      <c r="AI24" s="42">
        <f t="shared" si="17"/>
        <v>0</v>
      </c>
      <c r="AJ24" s="42">
        <f t="shared" si="17"/>
        <v>0</v>
      </c>
      <c r="AK24" s="42">
        <f t="shared" si="17"/>
        <v>0</v>
      </c>
      <c r="AL24" s="42">
        <f t="shared" si="17"/>
        <v>0</v>
      </c>
      <c r="AM24" s="42">
        <f t="shared" si="17"/>
        <v>0</v>
      </c>
      <c r="AN24" s="42">
        <f t="shared" si="17"/>
        <v>0</v>
      </c>
      <c r="AO24" s="42">
        <f t="shared" si="17"/>
        <v>0</v>
      </c>
      <c r="AP24" s="42">
        <f aca="true" t="shared" si="18" ref="AP24:AX24">SUM(AP25,AP27)</f>
        <v>0</v>
      </c>
      <c r="AQ24" s="42">
        <f t="shared" si="18"/>
        <v>0</v>
      </c>
      <c r="AR24" s="42">
        <f t="shared" si="18"/>
        <v>0</v>
      </c>
      <c r="AS24" s="42">
        <f t="shared" si="18"/>
        <v>0</v>
      </c>
      <c r="AT24" s="42">
        <f t="shared" si="18"/>
        <v>0</v>
      </c>
      <c r="AU24" s="42">
        <f t="shared" si="18"/>
        <v>0</v>
      </c>
      <c r="AV24" s="42">
        <f t="shared" si="18"/>
        <v>0</v>
      </c>
      <c r="AW24" s="42">
        <f t="shared" si="18"/>
        <v>0</v>
      </c>
      <c r="AX24" s="42">
        <f t="shared" si="18"/>
        <v>0</v>
      </c>
      <c r="AY24" s="20"/>
      <c r="AZ24" s="20"/>
      <c r="BA24" s="20"/>
      <c r="BB24" s="20"/>
      <c r="BC24" s="20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232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T24" s="159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</row>
    <row r="25" spans="1:122" s="9" customFormat="1" ht="10.5">
      <c r="A25" s="6" t="str">
        <f t="shared" si="0"/>
        <v>710.10.2.1.1.0</v>
      </c>
      <c r="B25" s="1" t="s">
        <v>45</v>
      </c>
      <c r="C25" s="1" t="s">
        <v>10</v>
      </c>
      <c r="D25" s="2">
        <v>710</v>
      </c>
      <c r="E25" s="2">
        <v>10</v>
      </c>
      <c r="F25" s="2">
        <v>2</v>
      </c>
      <c r="G25" s="2">
        <v>1</v>
      </c>
      <c r="H25" s="2">
        <v>1</v>
      </c>
      <c r="I25" s="2">
        <v>0</v>
      </c>
      <c r="J25" s="219" t="s">
        <v>58</v>
      </c>
      <c r="K25" s="219" t="s">
        <v>58</v>
      </c>
      <c r="L25" s="219" t="s">
        <v>58</v>
      </c>
      <c r="M25" s="219" t="s">
        <v>58</v>
      </c>
      <c r="N25" s="219" t="s">
        <v>58</v>
      </c>
      <c r="O25" s="219" t="s">
        <v>58</v>
      </c>
      <c r="P25" s="219" t="s">
        <v>58</v>
      </c>
      <c r="Q25" s="219" t="s">
        <v>58</v>
      </c>
      <c r="R25" s="219" t="s">
        <v>58</v>
      </c>
      <c r="S25" s="219" t="s">
        <v>58</v>
      </c>
      <c r="T25" s="219" t="s">
        <v>58</v>
      </c>
      <c r="U25" s="219" t="s">
        <v>58</v>
      </c>
      <c r="V25" s="219" t="s">
        <v>58</v>
      </c>
      <c r="W25" s="219" t="s">
        <v>58</v>
      </c>
      <c r="X25" s="219" t="s">
        <v>58</v>
      </c>
      <c r="Y25" s="43">
        <f aca="true" t="shared" si="19" ref="Y25:AX25">SUM(Y26:Y26)</f>
        <v>0</v>
      </c>
      <c r="Z25" s="43">
        <f t="shared" si="19"/>
        <v>0</v>
      </c>
      <c r="AA25" s="43">
        <f t="shared" si="19"/>
        <v>0</v>
      </c>
      <c r="AB25" s="43">
        <f t="shared" si="19"/>
        <v>0</v>
      </c>
      <c r="AC25" s="43">
        <f t="shared" si="19"/>
        <v>0</v>
      </c>
      <c r="AD25" s="43">
        <f t="shared" si="19"/>
        <v>0</v>
      </c>
      <c r="AE25" s="43">
        <f t="shared" si="19"/>
        <v>0</v>
      </c>
      <c r="AF25" s="43">
        <f t="shared" si="19"/>
        <v>0</v>
      </c>
      <c r="AG25" s="43">
        <f t="shared" si="19"/>
        <v>0</v>
      </c>
      <c r="AH25" s="43">
        <f t="shared" si="19"/>
        <v>0</v>
      </c>
      <c r="AI25" s="43">
        <f t="shared" si="19"/>
        <v>0</v>
      </c>
      <c r="AJ25" s="43">
        <f t="shared" si="19"/>
        <v>0</v>
      </c>
      <c r="AK25" s="43">
        <f t="shared" si="19"/>
        <v>0</v>
      </c>
      <c r="AL25" s="43">
        <f t="shared" si="19"/>
        <v>0</v>
      </c>
      <c r="AM25" s="43">
        <f t="shared" si="19"/>
        <v>0</v>
      </c>
      <c r="AN25" s="43">
        <f t="shared" si="19"/>
        <v>0</v>
      </c>
      <c r="AO25" s="43">
        <f t="shared" si="19"/>
        <v>0</v>
      </c>
      <c r="AP25" s="43">
        <f t="shared" si="19"/>
        <v>0</v>
      </c>
      <c r="AQ25" s="43">
        <f t="shared" si="19"/>
        <v>0</v>
      </c>
      <c r="AR25" s="43">
        <f t="shared" si="19"/>
        <v>0</v>
      </c>
      <c r="AS25" s="43">
        <f t="shared" si="19"/>
        <v>0</v>
      </c>
      <c r="AT25" s="43">
        <f t="shared" si="19"/>
        <v>0</v>
      </c>
      <c r="AU25" s="43">
        <f t="shared" si="19"/>
        <v>0</v>
      </c>
      <c r="AV25" s="43">
        <f t="shared" si="19"/>
        <v>0</v>
      </c>
      <c r="AW25" s="43">
        <f t="shared" si="19"/>
        <v>0</v>
      </c>
      <c r="AX25" s="43">
        <f t="shared" si="19"/>
        <v>0</v>
      </c>
      <c r="AY25" s="20"/>
      <c r="AZ25" s="20"/>
      <c r="BA25" s="20"/>
      <c r="BB25" s="20"/>
      <c r="BC25" s="20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T25" s="162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</row>
    <row r="26" spans="9:122" s="9" customFormat="1" ht="12" customHeight="1">
      <c r="I26" s="20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20"/>
      <c r="AZ26" s="20"/>
      <c r="BA26" s="20"/>
      <c r="BB26" s="20"/>
      <c r="BC26" s="20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T26" s="158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</row>
    <row r="27" spans="1:122" s="9" customFormat="1" ht="10.5">
      <c r="A27" s="5" t="str">
        <f t="shared" si="0"/>
        <v>710.10.2.1.2.0</v>
      </c>
      <c r="B27" s="3" t="s">
        <v>28</v>
      </c>
      <c r="C27" s="1" t="s">
        <v>9</v>
      </c>
      <c r="D27" s="2">
        <v>710</v>
      </c>
      <c r="E27" s="2">
        <v>10</v>
      </c>
      <c r="F27" s="2">
        <v>2</v>
      </c>
      <c r="G27" s="2">
        <v>1</v>
      </c>
      <c r="H27" s="2">
        <v>2</v>
      </c>
      <c r="I27" s="2">
        <v>0</v>
      </c>
      <c r="J27" s="219" t="s">
        <v>58</v>
      </c>
      <c r="K27" s="219" t="s">
        <v>58</v>
      </c>
      <c r="L27" s="219" t="s">
        <v>58</v>
      </c>
      <c r="M27" s="219" t="s">
        <v>58</v>
      </c>
      <c r="N27" s="219" t="s">
        <v>58</v>
      </c>
      <c r="O27" s="219" t="s">
        <v>58</v>
      </c>
      <c r="P27" s="219" t="s">
        <v>58</v>
      </c>
      <c r="Q27" s="219" t="s">
        <v>58</v>
      </c>
      <c r="R27" s="219" t="s">
        <v>58</v>
      </c>
      <c r="S27" s="219" t="s">
        <v>58</v>
      </c>
      <c r="T27" s="219" t="s">
        <v>58</v>
      </c>
      <c r="U27" s="219" t="s">
        <v>58</v>
      </c>
      <c r="V27" s="219" t="s">
        <v>58</v>
      </c>
      <c r="W27" s="219" t="s">
        <v>58</v>
      </c>
      <c r="X27" s="219" t="s">
        <v>58</v>
      </c>
      <c r="Y27" s="43">
        <f aca="true" t="shared" si="20" ref="Y27:AX27">SUM(Y28:Y28)</f>
        <v>0</v>
      </c>
      <c r="Z27" s="43">
        <f t="shared" si="20"/>
        <v>0</v>
      </c>
      <c r="AA27" s="43">
        <f t="shared" si="20"/>
        <v>0</v>
      </c>
      <c r="AB27" s="43">
        <f t="shared" si="20"/>
        <v>0</v>
      </c>
      <c r="AC27" s="43">
        <f t="shared" si="20"/>
        <v>0</v>
      </c>
      <c r="AD27" s="43">
        <f t="shared" si="20"/>
        <v>0</v>
      </c>
      <c r="AE27" s="43">
        <f t="shared" si="20"/>
        <v>0</v>
      </c>
      <c r="AF27" s="43">
        <f t="shared" si="20"/>
        <v>0</v>
      </c>
      <c r="AG27" s="43">
        <f t="shared" si="20"/>
        <v>0</v>
      </c>
      <c r="AH27" s="43">
        <f t="shared" si="20"/>
        <v>0</v>
      </c>
      <c r="AI27" s="43">
        <f t="shared" si="20"/>
        <v>0</v>
      </c>
      <c r="AJ27" s="43">
        <f t="shared" si="20"/>
        <v>0</v>
      </c>
      <c r="AK27" s="43">
        <f t="shared" si="20"/>
        <v>0</v>
      </c>
      <c r="AL27" s="43">
        <f t="shared" si="20"/>
        <v>0</v>
      </c>
      <c r="AM27" s="43">
        <f t="shared" si="20"/>
        <v>0</v>
      </c>
      <c r="AN27" s="43">
        <f t="shared" si="20"/>
        <v>0</v>
      </c>
      <c r="AO27" s="43">
        <f t="shared" si="20"/>
        <v>0</v>
      </c>
      <c r="AP27" s="43">
        <f t="shared" si="20"/>
        <v>0</v>
      </c>
      <c r="AQ27" s="43">
        <f t="shared" si="20"/>
        <v>0</v>
      </c>
      <c r="AR27" s="43">
        <f t="shared" si="20"/>
        <v>0</v>
      </c>
      <c r="AS27" s="43">
        <f t="shared" si="20"/>
        <v>0</v>
      </c>
      <c r="AT27" s="43">
        <f t="shared" si="20"/>
        <v>0</v>
      </c>
      <c r="AU27" s="43">
        <f t="shared" si="20"/>
        <v>0</v>
      </c>
      <c r="AV27" s="43">
        <f t="shared" si="20"/>
        <v>0</v>
      </c>
      <c r="AW27" s="43">
        <f t="shared" si="20"/>
        <v>0</v>
      </c>
      <c r="AX27" s="43">
        <f t="shared" si="20"/>
        <v>0</v>
      </c>
      <c r="AY27" s="20"/>
      <c r="AZ27" s="20"/>
      <c r="BA27" s="20"/>
      <c r="BB27" s="20"/>
      <c r="BC27" s="20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T27" s="162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</row>
    <row r="28" spans="2:122" s="9" customFormat="1" ht="12" customHeight="1">
      <c r="B28" s="113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114"/>
      <c r="Z28" s="114"/>
      <c r="AA28" s="114"/>
      <c r="AB28" s="114"/>
      <c r="AC28" s="114"/>
      <c r="AD28" s="114"/>
      <c r="AE28" s="114"/>
      <c r="AF28" s="115"/>
      <c r="AG28" s="115"/>
      <c r="AH28" s="115"/>
      <c r="AI28" s="115"/>
      <c r="AJ28" s="115"/>
      <c r="AK28" s="115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20"/>
      <c r="AZ28" s="20"/>
      <c r="BA28" s="20"/>
      <c r="BB28" s="20"/>
      <c r="BC28" s="2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T28" s="16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</row>
    <row r="29" spans="1:122" s="9" customFormat="1" ht="10.5">
      <c r="A29" s="18" t="str">
        <f t="shared" si="0"/>
        <v>710.10.2.2.0.0</v>
      </c>
      <c r="B29" s="19" t="s">
        <v>27</v>
      </c>
      <c r="C29" s="19" t="s">
        <v>19</v>
      </c>
      <c r="D29" s="14">
        <v>710</v>
      </c>
      <c r="E29" s="14">
        <v>10</v>
      </c>
      <c r="F29" s="14">
        <v>2</v>
      </c>
      <c r="G29" s="14">
        <v>2</v>
      </c>
      <c r="H29" s="14">
        <v>0</v>
      </c>
      <c r="I29" s="14">
        <v>0</v>
      </c>
      <c r="J29" s="221" t="s">
        <v>58</v>
      </c>
      <c r="K29" s="221" t="s">
        <v>58</v>
      </c>
      <c r="L29" s="221" t="s">
        <v>58</v>
      </c>
      <c r="M29" s="221" t="s">
        <v>58</v>
      </c>
      <c r="N29" s="221" t="s">
        <v>58</v>
      </c>
      <c r="O29" s="221" t="s">
        <v>58</v>
      </c>
      <c r="P29" s="221" t="s">
        <v>58</v>
      </c>
      <c r="Q29" s="221" t="s">
        <v>58</v>
      </c>
      <c r="R29" s="221" t="s">
        <v>58</v>
      </c>
      <c r="S29" s="221" t="s">
        <v>58</v>
      </c>
      <c r="T29" s="221" t="s">
        <v>58</v>
      </c>
      <c r="U29" s="221" t="s">
        <v>58</v>
      </c>
      <c r="V29" s="221" t="s">
        <v>58</v>
      </c>
      <c r="W29" s="221" t="s">
        <v>58</v>
      </c>
      <c r="X29" s="221" t="s">
        <v>58</v>
      </c>
      <c r="Y29" s="42">
        <f>+Y30+Y32</f>
        <v>0</v>
      </c>
      <c r="Z29" s="42">
        <f>+Z30+Z32</f>
        <v>0</v>
      </c>
      <c r="AA29" s="42">
        <f aca="true" t="shared" si="21" ref="AA29:AL29">+AA30+AA32</f>
        <v>0</v>
      </c>
      <c r="AB29" s="42">
        <f t="shared" si="21"/>
        <v>0</v>
      </c>
      <c r="AC29" s="42">
        <f t="shared" si="21"/>
        <v>0</v>
      </c>
      <c r="AD29" s="42">
        <f t="shared" si="21"/>
        <v>0</v>
      </c>
      <c r="AE29" s="42">
        <f t="shared" si="21"/>
        <v>0</v>
      </c>
      <c r="AF29" s="42">
        <f t="shared" si="21"/>
        <v>0</v>
      </c>
      <c r="AG29" s="42">
        <f t="shared" si="21"/>
        <v>0</v>
      </c>
      <c r="AH29" s="42">
        <f t="shared" si="21"/>
        <v>0</v>
      </c>
      <c r="AI29" s="42">
        <f t="shared" si="21"/>
        <v>0</v>
      </c>
      <c r="AJ29" s="42">
        <f t="shared" si="21"/>
        <v>0</v>
      </c>
      <c r="AK29" s="42">
        <f t="shared" si="21"/>
        <v>0</v>
      </c>
      <c r="AL29" s="42">
        <f t="shared" si="21"/>
        <v>0</v>
      </c>
      <c r="AM29" s="42">
        <f>+AM30+AM32</f>
        <v>0</v>
      </c>
      <c r="AN29" s="42">
        <f>+AN30+AN32</f>
        <v>0</v>
      </c>
      <c r="AO29" s="42">
        <f>+AO30+AO32</f>
        <v>0</v>
      </c>
      <c r="AP29" s="42">
        <f aca="true" t="shared" si="22" ref="AP29:AX29">+AP30+AP32</f>
        <v>0</v>
      </c>
      <c r="AQ29" s="42">
        <f t="shared" si="22"/>
        <v>0</v>
      </c>
      <c r="AR29" s="42">
        <f t="shared" si="22"/>
        <v>0</v>
      </c>
      <c r="AS29" s="42">
        <f t="shared" si="22"/>
        <v>0</v>
      </c>
      <c r="AT29" s="42">
        <f t="shared" si="22"/>
        <v>0</v>
      </c>
      <c r="AU29" s="42">
        <f t="shared" si="22"/>
        <v>0</v>
      </c>
      <c r="AV29" s="42">
        <f t="shared" si="22"/>
        <v>0</v>
      </c>
      <c r="AW29" s="42">
        <f t="shared" si="22"/>
        <v>0</v>
      </c>
      <c r="AX29" s="42">
        <f t="shared" si="22"/>
        <v>0</v>
      </c>
      <c r="AY29" s="20"/>
      <c r="AZ29" s="20"/>
      <c r="BA29" s="20"/>
      <c r="BB29" s="20"/>
      <c r="BC29" s="2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T29" s="16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</row>
    <row r="30" spans="1:122" s="7" customFormat="1" ht="10.5">
      <c r="A30" s="6" t="str">
        <f t="shared" si="0"/>
        <v>710.10.2.2.1.0</v>
      </c>
      <c r="B30" s="1" t="s">
        <v>44</v>
      </c>
      <c r="C30" s="1" t="s">
        <v>11</v>
      </c>
      <c r="D30" s="2">
        <v>710</v>
      </c>
      <c r="E30" s="2">
        <v>10</v>
      </c>
      <c r="F30" s="2">
        <v>2</v>
      </c>
      <c r="G30" s="2">
        <v>2</v>
      </c>
      <c r="H30" s="2">
        <v>1</v>
      </c>
      <c r="I30" s="2">
        <v>0</v>
      </c>
      <c r="J30" s="219" t="s">
        <v>58</v>
      </c>
      <c r="K30" s="219" t="s">
        <v>58</v>
      </c>
      <c r="L30" s="219" t="s">
        <v>58</v>
      </c>
      <c r="M30" s="219" t="s">
        <v>58</v>
      </c>
      <c r="N30" s="219" t="s">
        <v>58</v>
      </c>
      <c r="O30" s="219" t="s">
        <v>58</v>
      </c>
      <c r="P30" s="219" t="s">
        <v>58</v>
      </c>
      <c r="Q30" s="219" t="s">
        <v>58</v>
      </c>
      <c r="R30" s="219" t="s">
        <v>58</v>
      </c>
      <c r="S30" s="219" t="s">
        <v>58</v>
      </c>
      <c r="T30" s="219" t="s">
        <v>58</v>
      </c>
      <c r="U30" s="219" t="s">
        <v>58</v>
      </c>
      <c r="V30" s="219" t="s">
        <v>58</v>
      </c>
      <c r="W30" s="219" t="s">
        <v>58</v>
      </c>
      <c r="X30" s="219" t="s">
        <v>58</v>
      </c>
      <c r="Y30" s="43">
        <f>SUM(Y31)</f>
        <v>0</v>
      </c>
      <c r="Z30" s="43">
        <f>SUM(Z31)</f>
        <v>0</v>
      </c>
      <c r="AA30" s="43">
        <f aca="true" t="shared" si="23" ref="AA30:AX30">SUM(AA31)</f>
        <v>0</v>
      </c>
      <c r="AB30" s="43">
        <f t="shared" si="23"/>
        <v>0</v>
      </c>
      <c r="AC30" s="43">
        <f t="shared" si="23"/>
        <v>0</v>
      </c>
      <c r="AD30" s="43">
        <f t="shared" si="23"/>
        <v>0</v>
      </c>
      <c r="AE30" s="43">
        <f t="shared" si="23"/>
        <v>0</v>
      </c>
      <c r="AF30" s="43">
        <f t="shared" si="23"/>
        <v>0</v>
      </c>
      <c r="AG30" s="43">
        <f t="shared" si="23"/>
        <v>0</v>
      </c>
      <c r="AH30" s="43">
        <f t="shared" si="23"/>
        <v>0</v>
      </c>
      <c r="AI30" s="43">
        <f t="shared" si="23"/>
        <v>0</v>
      </c>
      <c r="AJ30" s="43">
        <f t="shared" si="23"/>
        <v>0</v>
      </c>
      <c r="AK30" s="43">
        <f t="shared" si="23"/>
        <v>0</v>
      </c>
      <c r="AL30" s="43">
        <f t="shared" si="23"/>
        <v>0</v>
      </c>
      <c r="AM30" s="43">
        <f t="shared" si="23"/>
        <v>0</v>
      </c>
      <c r="AN30" s="43">
        <f t="shared" si="23"/>
        <v>0</v>
      </c>
      <c r="AO30" s="43">
        <f t="shared" si="23"/>
        <v>0</v>
      </c>
      <c r="AP30" s="43">
        <f t="shared" si="23"/>
        <v>0</v>
      </c>
      <c r="AQ30" s="43">
        <f t="shared" si="23"/>
        <v>0</v>
      </c>
      <c r="AR30" s="43">
        <f t="shared" si="23"/>
        <v>0</v>
      </c>
      <c r="AS30" s="43">
        <f t="shared" si="23"/>
        <v>0</v>
      </c>
      <c r="AT30" s="43">
        <f t="shared" si="23"/>
        <v>0</v>
      </c>
      <c r="AU30" s="43">
        <f t="shared" si="23"/>
        <v>0</v>
      </c>
      <c r="AV30" s="43">
        <f t="shared" si="23"/>
        <v>0</v>
      </c>
      <c r="AW30" s="43">
        <f t="shared" si="23"/>
        <v>0</v>
      </c>
      <c r="AX30" s="43">
        <f t="shared" si="23"/>
        <v>0</v>
      </c>
      <c r="AY30" s="211"/>
      <c r="AZ30" s="211"/>
      <c r="BA30" s="211"/>
      <c r="BB30" s="211"/>
      <c r="BC30" s="211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T30" s="160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</row>
    <row r="31" spans="1:122" s="9" customFormat="1" ht="10.5">
      <c r="A31" s="120"/>
      <c r="B31" s="120"/>
      <c r="C31" s="120"/>
      <c r="D31" s="121"/>
      <c r="E31" s="121"/>
      <c r="F31" s="121"/>
      <c r="G31" s="121"/>
      <c r="H31" s="121"/>
      <c r="I31" s="121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20"/>
      <c r="AZ31" s="20"/>
      <c r="BA31" s="20"/>
      <c r="BB31" s="20"/>
      <c r="BC31" s="20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T31" s="165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</row>
    <row r="32" spans="1:122" s="7" customFormat="1" ht="10.5">
      <c r="A32" s="5" t="str">
        <f t="shared" si="0"/>
        <v>710.10.2.2.2.0</v>
      </c>
      <c r="B32" s="3" t="s">
        <v>29</v>
      </c>
      <c r="C32" s="1" t="s">
        <v>20</v>
      </c>
      <c r="D32" s="2">
        <v>710</v>
      </c>
      <c r="E32" s="2">
        <v>10</v>
      </c>
      <c r="F32" s="2">
        <v>2</v>
      </c>
      <c r="G32" s="2">
        <v>2</v>
      </c>
      <c r="H32" s="2">
        <v>2</v>
      </c>
      <c r="I32" s="2">
        <v>0</v>
      </c>
      <c r="J32" s="219" t="s">
        <v>58</v>
      </c>
      <c r="K32" s="219" t="s">
        <v>58</v>
      </c>
      <c r="L32" s="219" t="s">
        <v>58</v>
      </c>
      <c r="M32" s="219" t="s">
        <v>58</v>
      </c>
      <c r="N32" s="219" t="s">
        <v>58</v>
      </c>
      <c r="O32" s="219" t="s">
        <v>58</v>
      </c>
      <c r="P32" s="219" t="s">
        <v>58</v>
      </c>
      <c r="Q32" s="219" t="s">
        <v>58</v>
      </c>
      <c r="R32" s="219" t="s">
        <v>58</v>
      </c>
      <c r="S32" s="219" t="s">
        <v>58</v>
      </c>
      <c r="T32" s="219" t="s">
        <v>58</v>
      </c>
      <c r="U32" s="219" t="s">
        <v>58</v>
      </c>
      <c r="V32" s="219" t="s">
        <v>58</v>
      </c>
      <c r="W32" s="219" t="s">
        <v>58</v>
      </c>
      <c r="X32" s="219" t="s">
        <v>58</v>
      </c>
      <c r="Y32" s="43">
        <f>SUM(Y33)</f>
        <v>0</v>
      </c>
      <c r="Z32" s="43">
        <f>SUM(Z33)</f>
        <v>0</v>
      </c>
      <c r="AA32" s="43">
        <f aca="true" t="shared" si="24" ref="AA32:AX32">SUM(AA33)</f>
        <v>0</v>
      </c>
      <c r="AB32" s="43">
        <f t="shared" si="24"/>
        <v>0</v>
      </c>
      <c r="AC32" s="43">
        <f t="shared" si="24"/>
        <v>0</v>
      </c>
      <c r="AD32" s="43">
        <f t="shared" si="24"/>
        <v>0</v>
      </c>
      <c r="AE32" s="43">
        <f t="shared" si="24"/>
        <v>0</v>
      </c>
      <c r="AF32" s="43">
        <f t="shared" si="24"/>
        <v>0</v>
      </c>
      <c r="AG32" s="43">
        <f t="shared" si="24"/>
        <v>0</v>
      </c>
      <c r="AH32" s="43">
        <f t="shared" si="24"/>
        <v>0</v>
      </c>
      <c r="AI32" s="43">
        <f t="shared" si="24"/>
        <v>0</v>
      </c>
      <c r="AJ32" s="43">
        <f t="shared" si="24"/>
        <v>0</v>
      </c>
      <c r="AK32" s="43">
        <f t="shared" si="24"/>
        <v>0</v>
      </c>
      <c r="AL32" s="43">
        <f t="shared" si="24"/>
        <v>0</v>
      </c>
      <c r="AM32" s="43">
        <f t="shared" si="24"/>
        <v>0</v>
      </c>
      <c r="AN32" s="43">
        <f t="shared" si="24"/>
        <v>0</v>
      </c>
      <c r="AO32" s="43">
        <f t="shared" si="24"/>
        <v>0</v>
      </c>
      <c r="AP32" s="43">
        <f t="shared" si="24"/>
        <v>0</v>
      </c>
      <c r="AQ32" s="43">
        <f t="shared" si="24"/>
        <v>0</v>
      </c>
      <c r="AR32" s="43">
        <f t="shared" si="24"/>
        <v>0</v>
      </c>
      <c r="AS32" s="43">
        <f t="shared" si="24"/>
        <v>0</v>
      </c>
      <c r="AT32" s="43">
        <f t="shared" si="24"/>
        <v>0</v>
      </c>
      <c r="AU32" s="43">
        <f t="shared" si="24"/>
        <v>0</v>
      </c>
      <c r="AV32" s="43">
        <f t="shared" si="24"/>
        <v>0</v>
      </c>
      <c r="AW32" s="43">
        <f t="shared" si="24"/>
        <v>0</v>
      </c>
      <c r="AX32" s="43">
        <f t="shared" si="24"/>
        <v>0</v>
      </c>
      <c r="AY32" s="211"/>
      <c r="AZ32" s="211"/>
      <c r="BA32" s="211"/>
      <c r="BB32" s="211"/>
      <c r="BC32" s="211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T32" s="160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</row>
    <row r="33" spans="1:122" s="9" customFormat="1" ht="10.5">
      <c r="A33" s="122"/>
      <c r="B33" s="122"/>
      <c r="C33" s="120"/>
      <c r="D33" s="121"/>
      <c r="E33" s="121"/>
      <c r="F33" s="121"/>
      <c r="G33" s="121"/>
      <c r="H33" s="121"/>
      <c r="I33" s="121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20"/>
      <c r="AZ33" s="20"/>
      <c r="BA33" s="20"/>
      <c r="BB33" s="20"/>
      <c r="BC33" s="2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T33" s="16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</row>
    <row r="34" spans="1:122" s="123" customFormat="1" ht="34.5" customHeight="1">
      <c r="A34" s="27" t="str">
        <f t="shared" si="0"/>
        <v>710.10.3.0.0.0</v>
      </c>
      <c r="B34" s="28" t="s">
        <v>113</v>
      </c>
      <c r="C34" s="28" t="s">
        <v>114</v>
      </c>
      <c r="D34" s="29">
        <v>710</v>
      </c>
      <c r="E34" s="29">
        <v>10</v>
      </c>
      <c r="F34" s="29">
        <v>3</v>
      </c>
      <c r="G34" s="29">
        <v>0</v>
      </c>
      <c r="H34" s="29">
        <v>0</v>
      </c>
      <c r="I34" s="29">
        <v>0</v>
      </c>
      <c r="J34" s="224" t="s">
        <v>58</v>
      </c>
      <c r="K34" s="224" t="s">
        <v>58</v>
      </c>
      <c r="L34" s="224" t="s">
        <v>58</v>
      </c>
      <c r="M34" s="224" t="s">
        <v>58</v>
      </c>
      <c r="N34" s="224" t="s">
        <v>58</v>
      </c>
      <c r="O34" s="224" t="s">
        <v>58</v>
      </c>
      <c r="P34" s="224" t="s">
        <v>58</v>
      </c>
      <c r="Q34" s="224" t="s">
        <v>58</v>
      </c>
      <c r="R34" s="224" t="s">
        <v>58</v>
      </c>
      <c r="S34" s="224" t="s">
        <v>58</v>
      </c>
      <c r="T34" s="224" t="s">
        <v>58</v>
      </c>
      <c r="U34" s="224" t="s">
        <v>58</v>
      </c>
      <c r="V34" s="224" t="s">
        <v>58</v>
      </c>
      <c r="W34" s="224" t="s">
        <v>58</v>
      </c>
      <c r="X34" s="224" t="s">
        <v>58</v>
      </c>
      <c r="Y34" s="37">
        <f aca="true" t="shared" si="25" ref="Y34:AO34">SUM(Y35,Y48)</f>
        <v>0</v>
      </c>
      <c r="Z34" s="37">
        <f t="shared" si="25"/>
        <v>0</v>
      </c>
      <c r="AA34" s="37">
        <f t="shared" si="25"/>
        <v>0</v>
      </c>
      <c r="AB34" s="37">
        <f t="shared" si="25"/>
        <v>0</v>
      </c>
      <c r="AC34" s="37">
        <f t="shared" si="25"/>
        <v>0</v>
      </c>
      <c r="AD34" s="37">
        <f t="shared" si="25"/>
        <v>0</v>
      </c>
      <c r="AE34" s="37">
        <f t="shared" si="25"/>
        <v>0</v>
      </c>
      <c r="AF34" s="37">
        <f t="shared" si="25"/>
        <v>0</v>
      </c>
      <c r="AG34" s="37">
        <f t="shared" si="25"/>
        <v>0</v>
      </c>
      <c r="AH34" s="37">
        <f t="shared" si="25"/>
        <v>0</v>
      </c>
      <c r="AI34" s="37">
        <f t="shared" si="25"/>
        <v>0</v>
      </c>
      <c r="AJ34" s="37">
        <f t="shared" si="25"/>
        <v>0</v>
      </c>
      <c r="AK34" s="37">
        <f t="shared" si="25"/>
        <v>0</v>
      </c>
      <c r="AL34" s="37">
        <f t="shared" si="25"/>
        <v>0</v>
      </c>
      <c r="AM34" s="37">
        <f t="shared" si="25"/>
        <v>0</v>
      </c>
      <c r="AN34" s="37">
        <f t="shared" si="25"/>
        <v>0</v>
      </c>
      <c r="AO34" s="37">
        <f t="shared" si="25"/>
        <v>0</v>
      </c>
      <c r="AP34" s="37">
        <f aca="true" t="shared" si="26" ref="AP34:AX34">SUM(AP35,AP48)</f>
        <v>0</v>
      </c>
      <c r="AQ34" s="37">
        <f t="shared" si="26"/>
        <v>0</v>
      </c>
      <c r="AR34" s="37">
        <f t="shared" si="26"/>
        <v>0</v>
      </c>
      <c r="AS34" s="37">
        <f t="shared" si="26"/>
        <v>0</v>
      </c>
      <c r="AT34" s="37">
        <f t="shared" si="26"/>
        <v>0</v>
      </c>
      <c r="AU34" s="37">
        <f t="shared" si="26"/>
        <v>0</v>
      </c>
      <c r="AV34" s="37">
        <f t="shared" si="26"/>
        <v>0</v>
      </c>
      <c r="AW34" s="37">
        <f t="shared" si="26"/>
        <v>0</v>
      </c>
      <c r="AX34" s="37">
        <f t="shared" si="26"/>
        <v>0</v>
      </c>
      <c r="AY34" s="212"/>
      <c r="AZ34" s="212"/>
      <c r="BA34" s="212"/>
      <c r="BB34" s="212"/>
      <c r="BC34" s="212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T34" s="236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</row>
    <row r="35" spans="1:122" s="9" customFormat="1" ht="10.5">
      <c r="A35" s="18" t="str">
        <f t="shared" si="0"/>
        <v>710.10.3.1.0.0</v>
      </c>
      <c r="B35" s="19" t="s">
        <v>26</v>
      </c>
      <c r="C35" s="19" t="s">
        <v>16</v>
      </c>
      <c r="D35" s="14">
        <v>710</v>
      </c>
      <c r="E35" s="14">
        <v>10</v>
      </c>
      <c r="F35" s="14">
        <v>3</v>
      </c>
      <c r="G35" s="14">
        <v>1</v>
      </c>
      <c r="H35" s="14">
        <v>0</v>
      </c>
      <c r="I35" s="14">
        <v>0</v>
      </c>
      <c r="J35" s="221" t="s">
        <v>58</v>
      </c>
      <c r="K35" s="221" t="s">
        <v>58</v>
      </c>
      <c r="L35" s="221" t="s">
        <v>58</v>
      </c>
      <c r="M35" s="221" t="s">
        <v>58</v>
      </c>
      <c r="N35" s="221" t="s">
        <v>58</v>
      </c>
      <c r="O35" s="221" t="s">
        <v>58</v>
      </c>
      <c r="P35" s="221" t="s">
        <v>58</v>
      </c>
      <c r="Q35" s="221" t="s">
        <v>58</v>
      </c>
      <c r="R35" s="221" t="s">
        <v>58</v>
      </c>
      <c r="S35" s="221" t="s">
        <v>58</v>
      </c>
      <c r="T35" s="221" t="s">
        <v>58</v>
      </c>
      <c r="U35" s="221" t="s">
        <v>58</v>
      </c>
      <c r="V35" s="221" t="s">
        <v>58</v>
      </c>
      <c r="W35" s="221" t="s">
        <v>58</v>
      </c>
      <c r="X35" s="221" t="s">
        <v>58</v>
      </c>
      <c r="Y35" s="32">
        <f aca="true" t="shared" si="27" ref="Y35:AO35">SUM(Y36,Y39,Y41,Y43,Y45)</f>
        <v>0</v>
      </c>
      <c r="Z35" s="32">
        <f t="shared" si="27"/>
        <v>0</v>
      </c>
      <c r="AA35" s="32">
        <f t="shared" si="27"/>
        <v>0</v>
      </c>
      <c r="AB35" s="32">
        <f t="shared" si="27"/>
        <v>0</v>
      </c>
      <c r="AC35" s="32">
        <f t="shared" si="27"/>
        <v>0</v>
      </c>
      <c r="AD35" s="32">
        <f t="shared" si="27"/>
        <v>0</v>
      </c>
      <c r="AE35" s="32">
        <f t="shared" si="27"/>
        <v>0</v>
      </c>
      <c r="AF35" s="32">
        <f t="shared" si="27"/>
        <v>0</v>
      </c>
      <c r="AG35" s="32">
        <f t="shared" si="27"/>
        <v>0</v>
      </c>
      <c r="AH35" s="32">
        <f t="shared" si="27"/>
        <v>0</v>
      </c>
      <c r="AI35" s="32">
        <f t="shared" si="27"/>
        <v>0</v>
      </c>
      <c r="AJ35" s="32">
        <f t="shared" si="27"/>
        <v>0</v>
      </c>
      <c r="AK35" s="32">
        <f t="shared" si="27"/>
        <v>0</v>
      </c>
      <c r="AL35" s="32">
        <f t="shared" si="27"/>
        <v>0</v>
      </c>
      <c r="AM35" s="32">
        <f t="shared" si="27"/>
        <v>0</v>
      </c>
      <c r="AN35" s="32">
        <f t="shared" si="27"/>
        <v>0</v>
      </c>
      <c r="AO35" s="32">
        <f t="shared" si="27"/>
        <v>0</v>
      </c>
      <c r="AP35" s="32">
        <f aca="true" t="shared" si="28" ref="AP35:AX35">SUM(AP36,AP39,AP41,AP43,AP45)</f>
        <v>0</v>
      </c>
      <c r="AQ35" s="32">
        <f t="shared" si="28"/>
        <v>0</v>
      </c>
      <c r="AR35" s="32">
        <f t="shared" si="28"/>
        <v>0</v>
      </c>
      <c r="AS35" s="32">
        <f t="shared" si="28"/>
        <v>0</v>
      </c>
      <c r="AT35" s="32">
        <f t="shared" si="28"/>
        <v>0</v>
      </c>
      <c r="AU35" s="32">
        <f t="shared" si="28"/>
        <v>0</v>
      </c>
      <c r="AV35" s="32">
        <f t="shared" si="28"/>
        <v>0</v>
      </c>
      <c r="AW35" s="32">
        <f t="shared" si="28"/>
        <v>0</v>
      </c>
      <c r="AX35" s="32">
        <f t="shared" si="28"/>
        <v>0</v>
      </c>
      <c r="AY35" s="20"/>
      <c r="AZ35" s="20"/>
      <c r="BA35" s="20"/>
      <c r="BB35" s="20"/>
      <c r="BC35" s="20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T35" s="167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</row>
    <row r="36" spans="1:122" s="119" customFormat="1" ht="23.25" customHeight="1">
      <c r="A36" s="13" t="str">
        <f t="shared" si="0"/>
        <v>710.10.3.1.1.0</v>
      </c>
      <c r="B36" s="11" t="s">
        <v>72</v>
      </c>
      <c r="C36" s="11" t="s">
        <v>73</v>
      </c>
      <c r="D36" s="12">
        <v>710</v>
      </c>
      <c r="E36" s="12">
        <v>10</v>
      </c>
      <c r="F36" s="12">
        <v>3</v>
      </c>
      <c r="G36" s="12">
        <v>1</v>
      </c>
      <c r="H36" s="12">
        <v>1</v>
      </c>
      <c r="I36" s="12">
        <v>0</v>
      </c>
      <c r="J36" s="218" t="s">
        <v>58</v>
      </c>
      <c r="K36" s="218" t="s">
        <v>58</v>
      </c>
      <c r="L36" s="218" t="s">
        <v>58</v>
      </c>
      <c r="M36" s="218" t="s">
        <v>58</v>
      </c>
      <c r="N36" s="218" t="s">
        <v>58</v>
      </c>
      <c r="O36" s="218" t="s">
        <v>58</v>
      </c>
      <c r="P36" s="218" t="s">
        <v>58</v>
      </c>
      <c r="Q36" s="218" t="s">
        <v>58</v>
      </c>
      <c r="R36" s="218" t="s">
        <v>58</v>
      </c>
      <c r="S36" s="218" t="s">
        <v>58</v>
      </c>
      <c r="T36" s="218" t="s">
        <v>58</v>
      </c>
      <c r="U36" s="218" t="s">
        <v>58</v>
      </c>
      <c r="V36" s="218" t="s">
        <v>58</v>
      </c>
      <c r="W36" s="218" t="s">
        <v>58</v>
      </c>
      <c r="X36" s="218" t="s">
        <v>58</v>
      </c>
      <c r="Y36" s="34">
        <f aca="true" t="shared" si="29" ref="Y36:AN36">SUM(Y37:Y38)</f>
        <v>0</v>
      </c>
      <c r="Z36" s="34">
        <f t="shared" si="29"/>
        <v>0</v>
      </c>
      <c r="AA36" s="34">
        <f t="shared" si="29"/>
        <v>0</v>
      </c>
      <c r="AB36" s="34">
        <f t="shared" si="29"/>
        <v>0</v>
      </c>
      <c r="AC36" s="34">
        <f t="shared" si="29"/>
        <v>0</v>
      </c>
      <c r="AD36" s="34">
        <f t="shared" si="29"/>
        <v>0</v>
      </c>
      <c r="AE36" s="34">
        <f t="shared" si="29"/>
        <v>0</v>
      </c>
      <c r="AF36" s="34">
        <f t="shared" si="29"/>
        <v>0</v>
      </c>
      <c r="AG36" s="34">
        <f t="shared" si="29"/>
        <v>0</v>
      </c>
      <c r="AH36" s="34">
        <f t="shared" si="29"/>
        <v>0</v>
      </c>
      <c r="AI36" s="34">
        <f t="shared" si="29"/>
        <v>0</v>
      </c>
      <c r="AJ36" s="34">
        <f t="shared" si="29"/>
        <v>0</v>
      </c>
      <c r="AK36" s="34">
        <f t="shared" si="29"/>
        <v>0</v>
      </c>
      <c r="AL36" s="34">
        <f t="shared" si="29"/>
        <v>0</v>
      </c>
      <c r="AM36" s="34">
        <f t="shared" si="29"/>
        <v>0</v>
      </c>
      <c r="AN36" s="34">
        <f t="shared" si="29"/>
        <v>0</v>
      </c>
      <c r="AO36" s="34">
        <f>SUM(AO37:AO38)</f>
        <v>0</v>
      </c>
      <c r="AP36" s="34">
        <f aca="true" t="shared" si="30" ref="AP36:AX36">SUM(AP37:AP38)</f>
        <v>0</v>
      </c>
      <c r="AQ36" s="34">
        <f t="shared" si="30"/>
        <v>0</v>
      </c>
      <c r="AR36" s="34">
        <f t="shared" si="30"/>
        <v>0</v>
      </c>
      <c r="AS36" s="34">
        <f t="shared" si="30"/>
        <v>0</v>
      </c>
      <c r="AT36" s="34">
        <f t="shared" si="30"/>
        <v>0</v>
      </c>
      <c r="AU36" s="34">
        <f t="shared" si="30"/>
        <v>0</v>
      </c>
      <c r="AV36" s="34">
        <f t="shared" si="30"/>
        <v>0</v>
      </c>
      <c r="AW36" s="34">
        <f t="shared" si="30"/>
        <v>0</v>
      </c>
      <c r="AX36" s="34">
        <f t="shared" si="30"/>
        <v>0</v>
      </c>
      <c r="AY36" s="210"/>
      <c r="AZ36" s="210"/>
      <c r="BA36" s="210"/>
      <c r="BB36" s="210"/>
      <c r="BC36" s="21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T36" s="159"/>
      <c r="CU36" s="210"/>
      <c r="CV36" s="239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</row>
    <row r="37" spans="10:122" s="9" customFormat="1" ht="12" customHeight="1"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40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41"/>
      <c r="AK37" s="41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20"/>
      <c r="AZ37" s="20"/>
      <c r="BA37" s="20"/>
      <c r="BB37" s="20"/>
      <c r="BC37" s="20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T37" s="162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</row>
    <row r="38" spans="2:122" s="9" customFormat="1" ht="12" customHeight="1">
      <c r="B38" s="2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41"/>
      <c r="AK38" s="41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20"/>
      <c r="AZ38" s="20"/>
      <c r="BA38" s="20"/>
      <c r="BB38" s="20"/>
      <c r="BC38" s="20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T38" s="162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</row>
    <row r="39" spans="1:122" s="119" customFormat="1" ht="20.25" customHeight="1">
      <c r="A39" s="13" t="str">
        <f t="shared" si="0"/>
        <v>710.10.3.1.2.0</v>
      </c>
      <c r="B39" s="11" t="s">
        <v>74</v>
      </c>
      <c r="C39" s="11" t="s">
        <v>75</v>
      </c>
      <c r="D39" s="12">
        <v>710</v>
      </c>
      <c r="E39" s="12">
        <v>10</v>
      </c>
      <c r="F39" s="12">
        <v>3</v>
      </c>
      <c r="G39" s="12">
        <v>1</v>
      </c>
      <c r="H39" s="12">
        <v>2</v>
      </c>
      <c r="I39" s="12">
        <v>0</v>
      </c>
      <c r="J39" s="218" t="s">
        <v>58</v>
      </c>
      <c r="K39" s="218" t="s">
        <v>58</v>
      </c>
      <c r="L39" s="218" t="s">
        <v>58</v>
      </c>
      <c r="M39" s="218" t="s">
        <v>58</v>
      </c>
      <c r="N39" s="218" t="s">
        <v>58</v>
      </c>
      <c r="O39" s="218" t="s">
        <v>58</v>
      </c>
      <c r="P39" s="218" t="s">
        <v>58</v>
      </c>
      <c r="Q39" s="218" t="s">
        <v>58</v>
      </c>
      <c r="R39" s="218" t="s">
        <v>58</v>
      </c>
      <c r="S39" s="218" t="s">
        <v>58</v>
      </c>
      <c r="T39" s="218" t="s">
        <v>58</v>
      </c>
      <c r="U39" s="218" t="s">
        <v>58</v>
      </c>
      <c r="V39" s="218" t="s">
        <v>58</v>
      </c>
      <c r="W39" s="218" t="s">
        <v>58</v>
      </c>
      <c r="X39" s="218" t="s">
        <v>58</v>
      </c>
      <c r="Y39" s="34">
        <f aca="true" t="shared" si="31" ref="Y39:AX39">SUM(Y40)</f>
        <v>0</v>
      </c>
      <c r="Z39" s="34">
        <f>SUM(Z40)</f>
        <v>0</v>
      </c>
      <c r="AA39" s="34">
        <f t="shared" si="31"/>
        <v>0</v>
      </c>
      <c r="AB39" s="34">
        <f t="shared" si="31"/>
        <v>0</v>
      </c>
      <c r="AC39" s="34">
        <f t="shared" si="31"/>
        <v>0</v>
      </c>
      <c r="AD39" s="34">
        <f t="shared" si="31"/>
        <v>0</v>
      </c>
      <c r="AE39" s="34">
        <f t="shared" si="31"/>
        <v>0</v>
      </c>
      <c r="AF39" s="34">
        <f t="shared" si="31"/>
        <v>0</v>
      </c>
      <c r="AG39" s="34">
        <f t="shared" si="31"/>
        <v>0</v>
      </c>
      <c r="AH39" s="34">
        <f t="shared" si="31"/>
        <v>0</v>
      </c>
      <c r="AI39" s="34">
        <f t="shared" si="31"/>
        <v>0</v>
      </c>
      <c r="AJ39" s="34">
        <f t="shared" si="31"/>
        <v>0</v>
      </c>
      <c r="AK39" s="34">
        <f t="shared" si="31"/>
        <v>0</v>
      </c>
      <c r="AL39" s="34">
        <f t="shared" si="31"/>
        <v>0</v>
      </c>
      <c r="AM39" s="34">
        <f t="shared" si="31"/>
        <v>0</v>
      </c>
      <c r="AN39" s="34">
        <f t="shared" si="31"/>
        <v>0</v>
      </c>
      <c r="AO39" s="34">
        <f t="shared" si="31"/>
        <v>0</v>
      </c>
      <c r="AP39" s="34">
        <f t="shared" si="31"/>
        <v>0</v>
      </c>
      <c r="AQ39" s="34">
        <f t="shared" si="31"/>
        <v>0</v>
      </c>
      <c r="AR39" s="34">
        <f t="shared" si="31"/>
        <v>0</v>
      </c>
      <c r="AS39" s="34">
        <f t="shared" si="31"/>
        <v>0</v>
      </c>
      <c r="AT39" s="34">
        <f t="shared" si="31"/>
        <v>0</v>
      </c>
      <c r="AU39" s="34">
        <f t="shared" si="31"/>
        <v>0</v>
      </c>
      <c r="AV39" s="34">
        <f t="shared" si="31"/>
        <v>0</v>
      </c>
      <c r="AW39" s="34">
        <f t="shared" si="31"/>
        <v>0</v>
      </c>
      <c r="AX39" s="34">
        <f t="shared" si="31"/>
        <v>0</v>
      </c>
      <c r="AY39" s="210"/>
      <c r="AZ39" s="210"/>
      <c r="BA39" s="210"/>
      <c r="BB39" s="210"/>
      <c r="BC39" s="210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235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T39" s="233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</row>
    <row r="40" spans="10:122" s="9" customFormat="1" ht="12" customHeight="1"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40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41"/>
      <c r="AK40" s="41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20"/>
      <c r="AZ40" s="20"/>
      <c r="BA40" s="20"/>
      <c r="BB40" s="20"/>
      <c r="BC40" s="20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T40" s="272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</row>
    <row r="41" spans="1:122" s="119" customFormat="1" ht="22.5" customHeight="1">
      <c r="A41" s="13" t="str">
        <f t="shared" si="0"/>
        <v>710.10.3.1.3.0</v>
      </c>
      <c r="B41" s="11" t="s">
        <v>76</v>
      </c>
      <c r="C41" s="11" t="s">
        <v>77</v>
      </c>
      <c r="D41" s="12">
        <v>710</v>
      </c>
      <c r="E41" s="12">
        <v>10</v>
      </c>
      <c r="F41" s="12">
        <v>3</v>
      </c>
      <c r="G41" s="12">
        <v>1</v>
      </c>
      <c r="H41" s="12">
        <v>3</v>
      </c>
      <c r="I41" s="12">
        <v>0</v>
      </c>
      <c r="J41" s="218" t="s">
        <v>58</v>
      </c>
      <c r="K41" s="218" t="s">
        <v>58</v>
      </c>
      <c r="L41" s="218" t="s">
        <v>58</v>
      </c>
      <c r="M41" s="218" t="s">
        <v>58</v>
      </c>
      <c r="N41" s="218" t="s">
        <v>58</v>
      </c>
      <c r="O41" s="218" t="s">
        <v>58</v>
      </c>
      <c r="P41" s="218" t="s">
        <v>58</v>
      </c>
      <c r="Q41" s="218" t="s">
        <v>58</v>
      </c>
      <c r="R41" s="218" t="s">
        <v>58</v>
      </c>
      <c r="S41" s="218" t="s">
        <v>58</v>
      </c>
      <c r="T41" s="218" t="s">
        <v>58</v>
      </c>
      <c r="U41" s="218" t="s">
        <v>58</v>
      </c>
      <c r="V41" s="218" t="s">
        <v>58</v>
      </c>
      <c r="W41" s="218" t="s">
        <v>58</v>
      </c>
      <c r="X41" s="218" t="s">
        <v>58</v>
      </c>
      <c r="Y41" s="34" t="s">
        <v>58</v>
      </c>
      <c r="Z41" s="34" t="s">
        <v>58</v>
      </c>
      <c r="AA41" s="34" t="s">
        <v>58</v>
      </c>
      <c r="AB41" s="34" t="s">
        <v>58</v>
      </c>
      <c r="AC41" s="34" t="s">
        <v>58</v>
      </c>
      <c r="AD41" s="34" t="s">
        <v>58</v>
      </c>
      <c r="AE41" s="34" t="s">
        <v>58</v>
      </c>
      <c r="AF41" s="34" t="s">
        <v>58</v>
      </c>
      <c r="AG41" s="34" t="s">
        <v>58</v>
      </c>
      <c r="AH41" s="34" t="s">
        <v>58</v>
      </c>
      <c r="AI41" s="34" t="s">
        <v>58</v>
      </c>
      <c r="AJ41" s="34" t="s">
        <v>58</v>
      </c>
      <c r="AK41" s="34" t="s">
        <v>58</v>
      </c>
      <c r="AL41" s="34" t="s">
        <v>58</v>
      </c>
      <c r="AM41" s="34" t="s">
        <v>58</v>
      </c>
      <c r="AN41" s="34" t="s">
        <v>58</v>
      </c>
      <c r="AO41" s="34" t="s">
        <v>58</v>
      </c>
      <c r="AP41" s="34" t="s">
        <v>58</v>
      </c>
      <c r="AQ41" s="34" t="s">
        <v>58</v>
      </c>
      <c r="AR41" s="34" t="s">
        <v>58</v>
      </c>
      <c r="AS41" s="34" t="s">
        <v>58</v>
      </c>
      <c r="AT41" s="34" t="s">
        <v>58</v>
      </c>
      <c r="AU41" s="34" t="s">
        <v>58</v>
      </c>
      <c r="AV41" s="34" t="s">
        <v>58</v>
      </c>
      <c r="AW41" s="34" t="s">
        <v>58</v>
      </c>
      <c r="AX41" s="34" t="s">
        <v>58</v>
      </c>
      <c r="AY41" s="210"/>
      <c r="AZ41" s="210"/>
      <c r="BA41" s="210"/>
      <c r="BB41" s="210"/>
      <c r="BC41" s="21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T41" s="16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</row>
    <row r="42" spans="1:122" s="119" customFormat="1" ht="22.5" customHeight="1">
      <c r="A42" s="13"/>
      <c r="B42" s="11"/>
      <c r="C42" s="11"/>
      <c r="D42" s="12"/>
      <c r="E42" s="12"/>
      <c r="F42" s="12"/>
      <c r="G42" s="12"/>
      <c r="H42" s="12"/>
      <c r="I42" s="12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210"/>
      <c r="AZ42" s="210"/>
      <c r="BA42" s="210"/>
      <c r="BB42" s="210"/>
      <c r="BC42" s="21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T42" s="16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</row>
    <row r="43" spans="1:122" s="119" customFormat="1" ht="19.5" customHeight="1">
      <c r="A43" s="13" t="str">
        <f t="shared" si="0"/>
        <v>710.10.3.1.4.0</v>
      </c>
      <c r="B43" s="11" t="s">
        <v>78</v>
      </c>
      <c r="C43" s="11" t="s">
        <v>79</v>
      </c>
      <c r="D43" s="12">
        <v>710</v>
      </c>
      <c r="E43" s="12">
        <v>10</v>
      </c>
      <c r="F43" s="12">
        <v>3</v>
      </c>
      <c r="G43" s="12">
        <v>1</v>
      </c>
      <c r="H43" s="12">
        <v>4</v>
      </c>
      <c r="I43" s="12">
        <v>0</v>
      </c>
      <c r="J43" s="218" t="s">
        <v>58</v>
      </c>
      <c r="K43" s="218" t="s">
        <v>58</v>
      </c>
      <c r="L43" s="218" t="s">
        <v>58</v>
      </c>
      <c r="M43" s="218" t="s">
        <v>58</v>
      </c>
      <c r="N43" s="218" t="s">
        <v>58</v>
      </c>
      <c r="O43" s="218" t="s">
        <v>58</v>
      </c>
      <c r="P43" s="218" t="s">
        <v>58</v>
      </c>
      <c r="Q43" s="218" t="s">
        <v>58</v>
      </c>
      <c r="R43" s="218" t="s">
        <v>58</v>
      </c>
      <c r="S43" s="218" t="s">
        <v>58</v>
      </c>
      <c r="T43" s="218" t="s">
        <v>58</v>
      </c>
      <c r="U43" s="218" t="s">
        <v>58</v>
      </c>
      <c r="V43" s="218" t="s">
        <v>58</v>
      </c>
      <c r="W43" s="218" t="s">
        <v>58</v>
      </c>
      <c r="X43" s="218" t="s">
        <v>58</v>
      </c>
      <c r="Y43" s="34" t="s">
        <v>58</v>
      </c>
      <c r="Z43" s="34" t="s">
        <v>58</v>
      </c>
      <c r="AA43" s="34" t="s">
        <v>58</v>
      </c>
      <c r="AB43" s="34" t="s">
        <v>58</v>
      </c>
      <c r="AC43" s="34" t="s">
        <v>58</v>
      </c>
      <c r="AD43" s="34" t="s">
        <v>58</v>
      </c>
      <c r="AE43" s="34" t="s">
        <v>58</v>
      </c>
      <c r="AF43" s="34" t="s">
        <v>58</v>
      </c>
      <c r="AG43" s="34" t="s">
        <v>58</v>
      </c>
      <c r="AH43" s="34" t="s">
        <v>58</v>
      </c>
      <c r="AI43" s="34" t="s">
        <v>58</v>
      </c>
      <c r="AJ43" s="34" t="s">
        <v>58</v>
      </c>
      <c r="AK43" s="34" t="s">
        <v>58</v>
      </c>
      <c r="AL43" s="34" t="s">
        <v>58</v>
      </c>
      <c r="AM43" s="34" t="s">
        <v>58</v>
      </c>
      <c r="AN43" s="34" t="s">
        <v>58</v>
      </c>
      <c r="AO43" s="34" t="s">
        <v>58</v>
      </c>
      <c r="AP43" s="34" t="s">
        <v>58</v>
      </c>
      <c r="AQ43" s="34" t="s">
        <v>58</v>
      </c>
      <c r="AR43" s="34" t="s">
        <v>58</v>
      </c>
      <c r="AS43" s="34" t="s">
        <v>58</v>
      </c>
      <c r="AT43" s="34" t="s">
        <v>58</v>
      </c>
      <c r="AU43" s="34" t="s">
        <v>58</v>
      </c>
      <c r="AV43" s="34" t="s">
        <v>58</v>
      </c>
      <c r="AW43" s="34" t="s">
        <v>58</v>
      </c>
      <c r="AX43" s="34" t="s">
        <v>58</v>
      </c>
      <c r="AY43" s="210"/>
      <c r="AZ43" s="210"/>
      <c r="BA43" s="210"/>
      <c r="BB43" s="210"/>
      <c r="BC43" s="210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T43" s="162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</row>
    <row r="44" spans="1:122" s="119" customFormat="1" ht="19.5" customHeight="1">
      <c r="A44" s="13"/>
      <c r="B44" s="11"/>
      <c r="C44" s="11"/>
      <c r="D44" s="12"/>
      <c r="E44" s="12"/>
      <c r="F44" s="12"/>
      <c r="G44" s="12"/>
      <c r="H44" s="12"/>
      <c r="I44" s="12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210"/>
      <c r="AZ44" s="210"/>
      <c r="BA44" s="210"/>
      <c r="BB44" s="210"/>
      <c r="BC44" s="210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T44" s="162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</row>
    <row r="45" spans="1:122" s="119" customFormat="1" ht="38.25" customHeight="1">
      <c r="A45" s="13" t="str">
        <f t="shared" si="0"/>
        <v>710.10.3.1.5.0</v>
      </c>
      <c r="B45" s="11" t="s">
        <v>28</v>
      </c>
      <c r="C45" s="11" t="s">
        <v>9</v>
      </c>
      <c r="D45" s="12">
        <v>710</v>
      </c>
      <c r="E45" s="12">
        <v>10</v>
      </c>
      <c r="F45" s="12">
        <v>3</v>
      </c>
      <c r="G45" s="12">
        <v>1</v>
      </c>
      <c r="H45" s="12">
        <v>5</v>
      </c>
      <c r="I45" s="12">
        <v>0</v>
      </c>
      <c r="J45" s="218" t="s">
        <v>58</v>
      </c>
      <c r="K45" s="218" t="s">
        <v>58</v>
      </c>
      <c r="L45" s="218" t="s">
        <v>58</v>
      </c>
      <c r="M45" s="218" t="s">
        <v>58</v>
      </c>
      <c r="N45" s="218" t="s">
        <v>58</v>
      </c>
      <c r="O45" s="218" t="s">
        <v>58</v>
      </c>
      <c r="P45" s="218" t="s">
        <v>58</v>
      </c>
      <c r="Q45" s="218" t="s">
        <v>58</v>
      </c>
      <c r="R45" s="218" t="s">
        <v>58</v>
      </c>
      <c r="S45" s="218" t="s">
        <v>58</v>
      </c>
      <c r="T45" s="218" t="s">
        <v>58</v>
      </c>
      <c r="U45" s="218" t="s">
        <v>58</v>
      </c>
      <c r="V45" s="218" t="s">
        <v>58</v>
      </c>
      <c r="W45" s="218" t="s">
        <v>58</v>
      </c>
      <c r="X45" s="218" t="s">
        <v>58</v>
      </c>
      <c r="Y45" s="34">
        <f aca="true" t="shared" si="32" ref="Y45:AO45">SUM(Y46:Y47)</f>
        <v>0</v>
      </c>
      <c r="Z45" s="34">
        <f t="shared" si="32"/>
        <v>0</v>
      </c>
      <c r="AA45" s="34">
        <f t="shared" si="32"/>
        <v>0</v>
      </c>
      <c r="AB45" s="34">
        <f t="shared" si="32"/>
        <v>0</v>
      </c>
      <c r="AC45" s="34">
        <f t="shared" si="32"/>
        <v>0</v>
      </c>
      <c r="AD45" s="34">
        <f t="shared" si="32"/>
        <v>0</v>
      </c>
      <c r="AE45" s="34">
        <f t="shared" si="32"/>
        <v>0</v>
      </c>
      <c r="AF45" s="34">
        <f t="shared" si="32"/>
        <v>0</v>
      </c>
      <c r="AG45" s="34">
        <f t="shared" si="32"/>
        <v>0</v>
      </c>
      <c r="AH45" s="34">
        <f t="shared" si="32"/>
        <v>0</v>
      </c>
      <c r="AI45" s="34">
        <f t="shared" si="32"/>
        <v>0</v>
      </c>
      <c r="AJ45" s="34">
        <f t="shared" si="32"/>
        <v>0</v>
      </c>
      <c r="AK45" s="34">
        <f t="shared" si="32"/>
        <v>0</v>
      </c>
      <c r="AL45" s="34">
        <f t="shared" si="32"/>
        <v>0</v>
      </c>
      <c r="AM45" s="34">
        <f t="shared" si="32"/>
        <v>0</v>
      </c>
      <c r="AN45" s="34">
        <f t="shared" si="32"/>
        <v>0</v>
      </c>
      <c r="AO45" s="34">
        <f t="shared" si="32"/>
        <v>0</v>
      </c>
      <c r="AP45" s="34">
        <f aca="true" t="shared" si="33" ref="AP45:AX45">SUM(AP46:AP47)</f>
        <v>0</v>
      </c>
      <c r="AQ45" s="34">
        <f t="shared" si="33"/>
        <v>0</v>
      </c>
      <c r="AR45" s="34">
        <f t="shared" si="33"/>
        <v>0</v>
      </c>
      <c r="AS45" s="34">
        <f t="shared" si="33"/>
        <v>0</v>
      </c>
      <c r="AT45" s="34">
        <f t="shared" si="33"/>
        <v>0</v>
      </c>
      <c r="AU45" s="34">
        <f t="shared" si="33"/>
        <v>0</v>
      </c>
      <c r="AV45" s="34">
        <f t="shared" si="33"/>
        <v>0</v>
      </c>
      <c r="AW45" s="34">
        <f t="shared" si="33"/>
        <v>0</v>
      </c>
      <c r="AX45" s="34">
        <f t="shared" si="33"/>
        <v>0</v>
      </c>
      <c r="AY45" s="210"/>
      <c r="AZ45" s="210"/>
      <c r="BA45" s="210"/>
      <c r="BB45" s="210"/>
      <c r="BC45" s="210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T45" s="158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</row>
    <row r="46" spans="3:98" ht="12" customHeight="1">
      <c r="C46" s="20"/>
      <c r="D46" s="20"/>
      <c r="E46" s="20"/>
      <c r="F46" s="20"/>
      <c r="G46" s="20"/>
      <c r="H46" s="20"/>
      <c r="I46" s="2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40"/>
      <c r="Z46" s="40"/>
      <c r="AA46" s="40"/>
      <c r="AB46" s="40"/>
      <c r="AC46" s="40"/>
      <c r="AD46" s="40"/>
      <c r="AE46" s="40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BD46" s="168"/>
      <c r="BE46" s="168"/>
      <c r="BF46" s="168"/>
      <c r="BG46" s="168"/>
      <c r="BH46" s="168"/>
      <c r="BI46" s="168"/>
      <c r="BJ46" s="168"/>
      <c r="BK46" s="162"/>
      <c r="BL46" s="168"/>
      <c r="BM46" s="162"/>
      <c r="BN46" s="168"/>
      <c r="BO46" s="162"/>
      <c r="BP46" s="168"/>
      <c r="BQ46" s="162"/>
      <c r="BR46" s="168"/>
      <c r="BS46" s="162"/>
      <c r="BT46" s="168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T46" s="162"/>
    </row>
    <row r="47" spans="2:122" s="9" customFormat="1" ht="12" customHeight="1">
      <c r="B47" s="20"/>
      <c r="C47" s="20"/>
      <c r="I47" s="2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40"/>
      <c r="Z47" s="40"/>
      <c r="AA47" s="40"/>
      <c r="AB47" s="40"/>
      <c r="AC47" s="40"/>
      <c r="AD47" s="40"/>
      <c r="AE47" s="41"/>
      <c r="AF47" s="41"/>
      <c r="AG47" s="41"/>
      <c r="AH47" s="41"/>
      <c r="AI47" s="41"/>
      <c r="AJ47" s="41"/>
      <c r="AK47" s="41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20"/>
      <c r="AZ47" s="20"/>
      <c r="BA47" s="20"/>
      <c r="BB47" s="20"/>
      <c r="BC47" s="2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T47" s="16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</row>
    <row r="48" spans="1:122" s="9" customFormat="1" ht="10.5">
      <c r="A48" s="18" t="str">
        <f t="shared" si="0"/>
        <v>710.10.3.2.0.0</v>
      </c>
      <c r="B48" s="19" t="s">
        <v>27</v>
      </c>
      <c r="C48" s="19" t="s">
        <v>19</v>
      </c>
      <c r="D48" s="14">
        <v>710</v>
      </c>
      <c r="E48" s="14">
        <v>10</v>
      </c>
      <c r="F48" s="14">
        <v>3</v>
      </c>
      <c r="G48" s="14">
        <v>2</v>
      </c>
      <c r="H48" s="14">
        <v>0</v>
      </c>
      <c r="I48" s="14">
        <v>0</v>
      </c>
      <c r="J48" s="221" t="s">
        <v>58</v>
      </c>
      <c r="K48" s="221" t="s">
        <v>58</v>
      </c>
      <c r="L48" s="221" t="s">
        <v>58</v>
      </c>
      <c r="M48" s="221" t="s">
        <v>58</v>
      </c>
      <c r="N48" s="221" t="s">
        <v>58</v>
      </c>
      <c r="O48" s="221" t="s">
        <v>58</v>
      </c>
      <c r="P48" s="221" t="s">
        <v>58</v>
      </c>
      <c r="Q48" s="221" t="s">
        <v>58</v>
      </c>
      <c r="R48" s="221" t="s">
        <v>58</v>
      </c>
      <c r="S48" s="221" t="s">
        <v>58</v>
      </c>
      <c r="T48" s="221" t="s">
        <v>58</v>
      </c>
      <c r="U48" s="221" t="s">
        <v>58</v>
      </c>
      <c r="V48" s="221" t="s">
        <v>58</v>
      </c>
      <c r="W48" s="221" t="s">
        <v>58</v>
      </c>
      <c r="X48" s="221" t="s">
        <v>58</v>
      </c>
      <c r="Y48" s="32">
        <f>+Y49+Y53+Y56</f>
        <v>0</v>
      </c>
      <c r="Z48" s="32">
        <f>+Z49+Z53+Z56</f>
        <v>0</v>
      </c>
      <c r="AA48" s="32">
        <f aca="true" t="shared" si="34" ref="AA48:AL48">+AA49+AA53+AA56</f>
        <v>0</v>
      </c>
      <c r="AB48" s="32">
        <f t="shared" si="34"/>
        <v>0</v>
      </c>
      <c r="AC48" s="32">
        <f t="shared" si="34"/>
        <v>0</v>
      </c>
      <c r="AD48" s="32">
        <f t="shared" si="34"/>
        <v>0</v>
      </c>
      <c r="AE48" s="32">
        <f t="shared" si="34"/>
        <v>0</v>
      </c>
      <c r="AF48" s="32">
        <f t="shared" si="34"/>
        <v>0</v>
      </c>
      <c r="AG48" s="32">
        <f t="shared" si="34"/>
        <v>0</v>
      </c>
      <c r="AH48" s="32">
        <f t="shared" si="34"/>
        <v>0</v>
      </c>
      <c r="AI48" s="32">
        <f t="shared" si="34"/>
        <v>0</v>
      </c>
      <c r="AJ48" s="32">
        <f t="shared" si="34"/>
        <v>0</v>
      </c>
      <c r="AK48" s="32">
        <f t="shared" si="34"/>
        <v>0</v>
      </c>
      <c r="AL48" s="32">
        <f t="shared" si="34"/>
        <v>0</v>
      </c>
      <c r="AM48" s="32">
        <f>+AM49+AM53+AM56</f>
        <v>0</v>
      </c>
      <c r="AN48" s="32">
        <f>+AN49+AN53+AN56</f>
        <v>0</v>
      </c>
      <c r="AO48" s="32">
        <f>+AO49+AO53+AO56</f>
        <v>0</v>
      </c>
      <c r="AP48" s="32">
        <f aca="true" t="shared" si="35" ref="AP48:AX48">+AP49+AP53+AP56</f>
        <v>0</v>
      </c>
      <c r="AQ48" s="32">
        <f t="shared" si="35"/>
        <v>0</v>
      </c>
      <c r="AR48" s="32">
        <f t="shared" si="35"/>
        <v>0</v>
      </c>
      <c r="AS48" s="32">
        <f t="shared" si="35"/>
        <v>0</v>
      </c>
      <c r="AT48" s="32">
        <f t="shared" si="35"/>
        <v>0</v>
      </c>
      <c r="AU48" s="32">
        <f t="shared" si="35"/>
        <v>0</v>
      </c>
      <c r="AV48" s="32">
        <f t="shared" si="35"/>
        <v>0</v>
      </c>
      <c r="AW48" s="32">
        <f t="shared" si="35"/>
        <v>0</v>
      </c>
      <c r="AX48" s="32">
        <f t="shared" si="35"/>
        <v>0</v>
      </c>
      <c r="AY48" s="20"/>
      <c r="AZ48" s="20"/>
      <c r="BA48" s="20"/>
      <c r="BB48" s="20"/>
      <c r="BC48" s="2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T48" s="16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</row>
    <row r="49" spans="1:98" ht="10.5">
      <c r="A49" s="6" t="str">
        <f t="shared" si="0"/>
        <v>710.10.3.2.1.0</v>
      </c>
      <c r="B49" s="1" t="s">
        <v>30</v>
      </c>
      <c r="C49" s="1" t="s">
        <v>24</v>
      </c>
      <c r="D49" s="2">
        <v>710</v>
      </c>
      <c r="E49" s="2">
        <v>10</v>
      </c>
      <c r="F49" s="2">
        <v>3</v>
      </c>
      <c r="G49" s="2">
        <v>2</v>
      </c>
      <c r="H49" s="2">
        <v>1</v>
      </c>
      <c r="I49" s="2">
        <v>0</v>
      </c>
      <c r="J49" s="219" t="s">
        <v>58</v>
      </c>
      <c r="K49" s="219" t="s">
        <v>58</v>
      </c>
      <c r="L49" s="219" t="s">
        <v>58</v>
      </c>
      <c r="M49" s="219" t="s">
        <v>58</v>
      </c>
      <c r="N49" s="219" t="s">
        <v>58</v>
      </c>
      <c r="O49" s="219" t="s">
        <v>58</v>
      </c>
      <c r="P49" s="219" t="s">
        <v>58</v>
      </c>
      <c r="Q49" s="219" t="s">
        <v>58</v>
      </c>
      <c r="R49" s="219" t="s">
        <v>58</v>
      </c>
      <c r="S49" s="219" t="s">
        <v>58</v>
      </c>
      <c r="T49" s="219" t="s">
        <v>58</v>
      </c>
      <c r="U49" s="219" t="s">
        <v>58</v>
      </c>
      <c r="V49" s="219" t="s">
        <v>58</v>
      </c>
      <c r="W49" s="219" t="s">
        <v>58</v>
      </c>
      <c r="X49" s="219" t="s">
        <v>58</v>
      </c>
      <c r="Y49" s="104">
        <f>SUM(Y50:Y52)</f>
        <v>0</v>
      </c>
      <c r="Z49" s="104">
        <f>SUM(Z50:Z52)</f>
        <v>0</v>
      </c>
      <c r="AA49" s="104">
        <f aca="true" t="shared" si="36" ref="AA49:AL49">SUM(AA50:AA52)</f>
        <v>0</v>
      </c>
      <c r="AB49" s="104">
        <f t="shared" si="36"/>
        <v>0</v>
      </c>
      <c r="AC49" s="104">
        <f>SUM(AC50:AC52)</f>
        <v>0</v>
      </c>
      <c r="AD49" s="104">
        <f t="shared" si="36"/>
        <v>0</v>
      </c>
      <c r="AE49" s="104">
        <f t="shared" si="36"/>
        <v>0</v>
      </c>
      <c r="AF49" s="104">
        <f t="shared" si="36"/>
        <v>0</v>
      </c>
      <c r="AG49" s="104">
        <f t="shared" si="36"/>
        <v>0</v>
      </c>
      <c r="AH49" s="104">
        <f t="shared" si="36"/>
        <v>0</v>
      </c>
      <c r="AI49" s="104">
        <f t="shared" si="36"/>
        <v>0</v>
      </c>
      <c r="AJ49" s="104">
        <f t="shared" si="36"/>
        <v>0</v>
      </c>
      <c r="AK49" s="104">
        <f t="shared" si="36"/>
        <v>0</v>
      </c>
      <c r="AL49" s="104">
        <f t="shared" si="36"/>
        <v>0</v>
      </c>
      <c r="AM49" s="104">
        <f>SUM(AM50:AM52)</f>
        <v>0</v>
      </c>
      <c r="AN49" s="104">
        <f>SUM(AN50:AN52)</f>
        <v>0</v>
      </c>
      <c r="AO49" s="104">
        <f>SUM(AO50:AO52)</f>
        <v>0</v>
      </c>
      <c r="AP49" s="104">
        <f aca="true" t="shared" si="37" ref="AP49:AX49">SUM(AP50:AP52)</f>
        <v>0</v>
      </c>
      <c r="AQ49" s="104">
        <f t="shared" si="37"/>
        <v>0</v>
      </c>
      <c r="AR49" s="104">
        <f t="shared" si="37"/>
        <v>0</v>
      </c>
      <c r="AS49" s="104">
        <f t="shared" si="37"/>
        <v>0</v>
      </c>
      <c r="AT49" s="104">
        <f t="shared" si="37"/>
        <v>0</v>
      </c>
      <c r="AU49" s="104">
        <f t="shared" si="37"/>
        <v>0</v>
      </c>
      <c r="AV49" s="104">
        <f t="shared" si="37"/>
        <v>0</v>
      </c>
      <c r="AW49" s="104">
        <f t="shared" si="37"/>
        <v>0</v>
      </c>
      <c r="AX49" s="104">
        <f t="shared" si="37"/>
        <v>0</v>
      </c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T49" s="160"/>
    </row>
    <row r="50" spans="1:98" ht="10.5">
      <c r="A50" s="120"/>
      <c r="B50" s="120"/>
      <c r="C50" s="120"/>
      <c r="D50" s="121"/>
      <c r="E50" s="121"/>
      <c r="F50" s="121"/>
      <c r="G50" s="121"/>
      <c r="H50" s="121"/>
      <c r="I50" s="121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T50" s="160"/>
    </row>
    <row r="51" spans="3:122" s="9" customFormat="1" ht="12" customHeight="1">
      <c r="C51" s="120"/>
      <c r="I51" s="2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40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41"/>
      <c r="AK51" s="41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20"/>
      <c r="AZ51" s="20"/>
      <c r="BA51" s="20"/>
      <c r="BB51" s="20"/>
      <c r="BC51" s="20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T51" s="162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</row>
    <row r="52" spans="2:122" s="9" customFormat="1" ht="12" customHeight="1">
      <c r="B52" s="20"/>
      <c r="C52" s="120"/>
      <c r="I52" s="2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40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41"/>
      <c r="AK52" s="41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20"/>
      <c r="AZ52" s="20"/>
      <c r="BA52" s="20"/>
      <c r="BB52" s="20"/>
      <c r="BC52" s="2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T52" s="16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</row>
    <row r="53" spans="1:98" ht="10.5">
      <c r="A53" s="105" t="str">
        <f t="shared" si="0"/>
        <v>710.10.3.2.2.0</v>
      </c>
      <c r="B53" s="106" t="s">
        <v>48</v>
      </c>
      <c r="C53" s="106" t="s">
        <v>0</v>
      </c>
      <c r="D53" s="107">
        <v>710</v>
      </c>
      <c r="E53" s="107">
        <v>10</v>
      </c>
      <c r="F53" s="107">
        <v>3</v>
      </c>
      <c r="G53" s="107">
        <v>2</v>
      </c>
      <c r="H53" s="107">
        <v>2</v>
      </c>
      <c r="I53" s="107">
        <v>0</v>
      </c>
      <c r="J53" s="225" t="s">
        <v>58</v>
      </c>
      <c r="K53" s="225" t="s">
        <v>58</v>
      </c>
      <c r="L53" s="225" t="s">
        <v>58</v>
      </c>
      <c r="M53" s="225" t="s">
        <v>58</v>
      </c>
      <c r="N53" s="225" t="s">
        <v>58</v>
      </c>
      <c r="O53" s="225" t="s">
        <v>58</v>
      </c>
      <c r="P53" s="225" t="s">
        <v>58</v>
      </c>
      <c r="Q53" s="225" t="s">
        <v>58</v>
      </c>
      <c r="R53" s="225" t="s">
        <v>58</v>
      </c>
      <c r="S53" s="225" t="s">
        <v>58</v>
      </c>
      <c r="T53" s="225" t="s">
        <v>58</v>
      </c>
      <c r="U53" s="225" t="s">
        <v>58</v>
      </c>
      <c r="V53" s="225" t="s">
        <v>58</v>
      </c>
      <c r="W53" s="225" t="s">
        <v>58</v>
      </c>
      <c r="X53" s="225" t="s">
        <v>58</v>
      </c>
      <c r="Y53" s="104">
        <f>SUM(Y54:Y55)</f>
        <v>0</v>
      </c>
      <c r="Z53" s="104">
        <f aca="true" t="shared" si="38" ref="Z53:AL53">SUM(Z54:Z55)</f>
        <v>0</v>
      </c>
      <c r="AA53" s="104">
        <f t="shared" si="38"/>
        <v>0</v>
      </c>
      <c r="AB53" s="104">
        <f t="shared" si="38"/>
        <v>0</v>
      </c>
      <c r="AC53" s="104">
        <f t="shared" si="38"/>
        <v>0</v>
      </c>
      <c r="AD53" s="104">
        <f t="shared" si="38"/>
        <v>0</v>
      </c>
      <c r="AE53" s="104">
        <f t="shared" si="38"/>
        <v>0</v>
      </c>
      <c r="AF53" s="104">
        <f t="shared" si="38"/>
        <v>0</v>
      </c>
      <c r="AG53" s="104">
        <f t="shared" si="38"/>
        <v>0</v>
      </c>
      <c r="AH53" s="104">
        <f t="shared" si="38"/>
        <v>0</v>
      </c>
      <c r="AI53" s="104">
        <f t="shared" si="38"/>
        <v>0</v>
      </c>
      <c r="AJ53" s="104">
        <f t="shared" si="38"/>
        <v>0</v>
      </c>
      <c r="AK53" s="104">
        <f t="shared" si="38"/>
        <v>0</v>
      </c>
      <c r="AL53" s="104">
        <f t="shared" si="38"/>
        <v>0</v>
      </c>
      <c r="AM53" s="104">
        <f>SUM(AM54:AM55)</f>
        <v>0</v>
      </c>
      <c r="AN53" s="104">
        <f>SUM(AN54:AN55)</f>
        <v>0</v>
      </c>
      <c r="AO53" s="104">
        <f>SUM(AO54:AO55)</f>
        <v>0</v>
      </c>
      <c r="AP53" s="104">
        <f aca="true" t="shared" si="39" ref="AP53:AX53">SUM(AP54:AP55)</f>
        <v>0</v>
      </c>
      <c r="AQ53" s="104">
        <f t="shared" si="39"/>
        <v>0</v>
      </c>
      <c r="AR53" s="104">
        <f t="shared" si="39"/>
        <v>0</v>
      </c>
      <c r="AS53" s="104">
        <f t="shared" si="39"/>
        <v>0</v>
      </c>
      <c r="AT53" s="104">
        <f t="shared" si="39"/>
        <v>0</v>
      </c>
      <c r="AU53" s="104">
        <f t="shared" si="39"/>
        <v>0</v>
      </c>
      <c r="AV53" s="104">
        <f t="shared" si="39"/>
        <v>0</v>
      </c>
      <c r="AW53" s="104">
        <f t="shared" si="39"/>
        <v>0</v>
      </c>
      <c r="AX53" s="104">
        <f t="shared" si="39"/>
        <v>0</v>
      </c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T53" s="162"/>
    </row>
    <row r="54" spans="9:122" s="9" customFormat="1" ht="12" customHeight="1">
      <c r="I54" s="2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40"/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41"/>
      <c r="AK54" s="41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20"/>
      <c r="AZ54" s="20"/>
      <c r="BA54" s="20"/>
      <c r="BB54" s="20"/>
      <c r="BC54" s="20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T54" s="158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</row>
    <row r="55" spans="2:122" s="9" customFormat="1" ht="12" customHeight="1">
      <c r="B55" s="20"/>
      <c r="I55" s="2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40"/>
      <c r="Z55" s="40"/>
      <c r="AA55" s="40"/>
      <c r="AB55" s="40"/>
      <c r="AC55" s="40"/>
      <c r="AD55" s="40"/>
      <c r="AE55" s="41"/>
      <c r="AF55" s="41"/>
      <c r="AG55" s="41"/>
      <c r="AH55" s="41"/>
      <c r="AI55" s="41"/>
      <c r="AJ55" s="41"/>
      <c r="AK55" s="41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20"/>
      <c r="AZ55" s="20"/>
      <c r="BA55" s="20"/>
      <c r="BB55" s="20"/>
      <c r="BC55" s="20"/>
      <c r="BD55" s="168"/>
      <c r="BE55" s="168"/>
      <c r="BF55" s="168"/>
      <c r="BG55" s="168"/>
      <c r="BH55" s="168"/>
      <c r="BI55" s="168"/>
      <c r="BJ55" s="168"/>
      <c r="BK55" s="162"/>
      <c r="BL55" s="168"/>
      <c r="BM55" s="162"/>
      <c r="BN55" s="168"/>
      <c r="BO55" s="162"/>
      <c r="BP55" s="168"/>
      <c r="BQ55" s="162"/>
      <c r="BR55" s="168"/>
      <c r="BS55" s="162"/>
      <c r="BT55" s="168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T55" s="162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</row>
    <row r="56" spans="1:98" ht="10.5">
      <c r="A56" s="105" t="str">
        <f t="shared" si="0"/>
        <v>710.10.3.2.3.0</v>
      </c>
      <c r="B56" s="3" t="s">
        <v>29</v>
      </c>
      <c r="C56" s="3" t="s">
        <v>1</v>
      </c>
      <c r="D56" s="4">
        <v>710</v>
      </c>
      <c r="E56" s="4">
        <v>10</v>
      </c>
      <c r="F56" s="4">
        <v>3</v>
      </c>
      <c r="G56" s="4">
        <v>2</v>
      </c>
      <c r="H56" s="4">
        <v>3</v>
      </c>
      <c r="I56" s="4">
        <v>0</v>
      </c>
      <c r="J56" s="223" t="s">
        <v>58</v>
      </c>
      <c r="K56" s="223" t="s">
        <v>58</v>
      </c>
      <c r="L56" s="223" t="s">
        <v>58</v>
      </c>
      <c r="M56" s="223" t="s">
        <v>58</v>
      </c>
      <c r="N56" s="223" t="s">
        <v>58</v>
      </c>
      <c r="O56" s="223" t="s">
        <v>58</v>
      </c>
      <c r="P56" s="223" t="s">
        <v>58</v>
      </c>
      <c r="Q56" s="223" t="s">
        <v>58</v>
      </c>
      <c r="R56" s="223" t="s">
        <v>58</v>
      </c>
      <c r="S56" s="223" t="s">
        <v>58</v>
      </c>
      <c r="T56" s="223" t="s">
        <v>58</v>
      </c>
      <c r="U56" s="223" t="s">
        <v>58</v>
      </c>
      <c r="V56" s="223" t="s">
        <v>58</v>
      </c>
      <c r="W56" s="223" t="s">
        <v>58</v>
      </c>
      <c r="X56" s="223" t="s">
        <v>58</v>
      </c>
      <c r="Y56" s="104">
        <f>SUM(Y57)</f>
        <v>0</v>
      </c>
      <c r="Z56" s="104">
        <f aca="true" t="shared" si="40" ref="Z56:AX56">SUM(Z57)</f>
        <v>0</v>
      </c>
      <c r="AA56" s="104">
        <f t="shared" si="40"/>
        <v>0</v>
      </c>
      <c r="AB56" s="104">
        <f t="shared" si="40"/>
        <v>0</v>
      </c>
      <c r="AC56" s="104">
        <f t="shared" si="40"/>
        <v>0</v>
      </c>
      <c r="AD56" s="104">
        <f t="shared" si="40"/>
        <v>0</v>
      </c>
      <c r="AE56" s="104">
        <f t="shared" si="40"/>
        <v>0</v>
      </c>
      <c r="AF56" s="104">
        <f t="shared" si="40"/>
        <v>0</v>
      </c>
      <c r="AG56" s="104">
        <f t="shared" si="40"/>
        <v>0</v>
      </c>
      <c r="AH56" s="104">
        <f t="shared" si="40"/>
        <v>0</v>
      </c>
      <c r="AI56" s="104">
        <f t="shared" si="40"/>
        <v>0</v>
      </c>
      <c r="AJ56" s="104">
        <f t="shared" si="40"/>
        <v>0</v>
      </c>
      <c r="AK56" s="104">
        <f t="shared" si="40"/>
        <v>0</v>
      </c>
      <c r="AL56" s="104">
        <f t="shared" si="40"/>
        <v>0</v>
      </c>
      <c r="AM56" s="104">
        <f t="shared" si="40"/>
        <v>0</v>
      </c>
      <c r="AN56" s="104">
        <f t="shared" si="40"/>
        <v>0</v>
      </c>
      <c r="AO56" s="104">
        <f t="shared" si="40"/>
        <v>0</v>
      </c>
      <c r="AP56" s="104">
        <f t="shared" si="40"/>
        <v>0</v>
      </c>
      <c r="AQ56" s="104">
        <f t="shared" si="40"/>
        <v>0</v>
      </c>
      <c r="AR56" s="104">
        <f t="shared" si="40"/>
        <v>0</v>
      </c>
      <c r="AS56" s="104">
        <f t="shared" si="40"/>
        <v>0</v>
      </c>
      <c r="AT56" s="104">
        <f t="shared" si="40"/>
        <v>0</v>
      </c>
      <c r="AU56" s="104">
        <f t="shared" si="40"/>
        <v>0</v>
      </c>
      <c r="AV56" s="104">
        <f t="shared" si="40"/>
        <v>0</v>
      </c>
      <c r="AW56" s="104">
        <f t="shared" si="40"/>
        <v>0</v>
      </c>
      <c r="AX56" s="104">
        <f t="shared" si="40"/>
        <v>0</v>
      </c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T56" s="162"/>
    </row>
    <row r="57" spans="9:122" s="9" customFormat="1" ht="12" customHeight="1">
      <c r="I57" s="2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40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41"/>
      <c r="AK57" s="41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20"/>
      <c r="AZ57" s="20"/>
      <c r="BA57" s="20"/>
      <c r="BB57" s="20"/>
      <c r="BC57" s="20"/>
      <c r="BD57" s="168"/>
      <c r="BE57" s="168"/>
      <c r="BF57" s="168"/>
      <c r="BG57" s="168"/>
      <c r="BH57" s="168"/>
      <c r="BI57" s="168"/>
      <c r="BJ57" s="168"/>
      <c r="BK57" s="160"/>
      <c r="BL57" s="168"/>
      <c r="BM57" s="160"/>
      <c r="BN57" s="168"/>
      <c r="BO57" s="160"/>
      <c r="BP57" s="168"/>
      <c r="BQ57" s="160"/>
      <c r="BR57" s="168"/>
      <c r="BS57" s="160"/>
      <c r="BT57" s="168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T57" s="16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</row>
    <row r="58" spans="1:122" s="9" customFormat="1" ht="10.5">
      <c r="A58" s="15" t="str">
        <f t="shared" si="0"/>
        <v>710.10.4.0.0.0</v>
      </c>
      <c r="B58" s="16" t="s">
        <v>110</v>
      </c>
      <c r="C58" s="16" t="s">
        <v>111</v>
      </c>
      <c r="D58" s="17">
        <v>710</v>
      </c>
      <c r="E58" s="17">
        <v>10</v>
      </c>
      <c r="F58" s="17">
        <v>4</v>
      </c>
      <c r="G58" s="17">
        <v>0</v>
      </c>
      <c r="H58" s="17">
        <v>0</v>
      </c>
      <c r="I58" s="17">
        <v>0</v>
      </c>
      <c r="J58" s="222" t="s">
        <v>58</v>
      </c>
      <c r="K58" s="222" t="s">
        <v>58</v>
      </c>
      <c r="L58" s="222" t="s">
        <v>58</v>
      </c>
      <c r="M58" s="222" t="s">
        <v>58</v>
      </c>
      <c r="N58" s="222" t="s">
        <v>58</v>
      </c>
      <c r="O58" s="222" t="s">
        <v>58</v>
      </c>
      <c r="P58" s="222" t="s">
        <v>58</v>
      </c>
      <c r="Q58" s="222" t="s">
        <v>58</v>
      </c>
      <c r="R58" s="222" t="s">
        <v>58</v>
      </c>
      <c r="S58" s="222" t="s">
        <v>58</v>
      </c>
      <c r="T58" s="222" t="s">
        <v>58</v>
      </c>
      <c r="U58" s="222" t="s">
        <v>58</v>
      </c>
      <c r="V58" s="222" t="s">
        <v>58</v>
      </c>
      <c r="W58" s="222" t="s">
        <v>58</v>
      </c>
      <c r="X58" s="222" t="s">
        <v>58</v>
      </c>
      <c r="Y58" s="30">
        <f aca="true" t="shared" si="41" ref="Y58:AO58">SUM(Y59,Y60)</f>
        <v>0</v>
      </c>
      <c r="Z58" s="30">
        <f t="shared" si="41"/>
        <v>0</v>
      </c>
      <c r="AA58" s="30">
        <f t="shared" si="41"/>
        <v>0</v>
      </c>
      <c r="AB58" s="30">
        <f t="shared" si="41"/>
        <v>0</v>
      </c>
      <c r="AC58" s="30">
        <f t="shared" si="41"/>
        <v>0</v>
      </c>
      <c r="AD58" s="30">
        <f t="shared" si="41"/>
        <v>0</v>
      </c>
      <c r="AE58" s="30">
        <f t="shared" si="41"/>
        <v>0</v>
      </c>
      <c r="AF58" s="30">
        <f t="shared" si="41"/>
        <v>0</v>
      </c>
      <c r="AG58" s="30">
        <f t="shared" si="41"/>
        <v>0</v>
      </c>
      <c r="AH58" s="30">
        <f t="shared" si="41"/>
        <v>0</v>
      </c>
      <c r="AI58" s="30">
        <f t="shared" si="41"/>
        <v>0</v>
      </c>
      <c r="AJ58" s="30">
        <f t="shared" si="41"/>
        <v>0</v>
      </c>
      <c r="AK58" s="30">
        <f t="shared" si="41"/>
        <v>0</v>
      </c>
      <c r="AL58" s="30">
        <f t="shared" si="41"/>
        <v>0</v>
      </c>
      <c r="AM58" s="30">
        <f t="shared" si="41"/>
        <v>0</v>
      </c>
      <c r="AN58" s="30">
        <f t="shared" si="41"/>
        <v>0</v>
      </c>
      <c r="AO58" s="30">
        <f t="shared" si="41"/>
        <v>0</v>
      </c>
      <c r="AP58" s="30">
        <f aca="true" t="shared" si="42" ref="AP58:AX58">SUM(AP59,AP60)</f>
        <v>0</v>
      </c>
      <c r="AQ58" s="30">
        <f t="shared" si="42"/>
        <v>0</v>
      </c>
      <c r="AR58" s="30">
        <f t="shared" si="42"/>
        <v>0</v>
      </c>
      <c r="AS58" s="30">
        <f t="shared" si="42"/>
        <v>0</v>
      </c>
      <c r="AT58" s="30">
        <f t="shared" si="42"/>
        <v>0</v>
      </c>
      <c r="AU58" s="30">
        <f t="shared" si="42"/>
        <v>0</v>
      </c>
      <c r="AV58" s="30">
        <f t="shared" si="42"/>
        <v>0</v>
      </c>
      <c r="AW58" s="30">
        <f t="shared" si="42"/>
        <v>0</v>
      </c>
      <c r="AX58" s="30">
        <f t="shared" si="42"/>
        <v>0</v>
      </c>
      <c r="AY58" s="20"/>
      <c r="AZ58" s="20"/>
      <c r="BA58" s="20"/>
      <c r="BB58" s="20"/>
      <c r="BC58" s="20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T58" s="162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</row>
    <row r="59" spans="1:122" s="9" customFormat="1" ht="10.5">
      <c r="A59" s="18" t="str">
        <f t="shared" si="0"/>
        <v>710.10.4.1.0.0</v>
      </c>
      <c r="B59" s="19" t="s">
        <v>26</v>
      </c>
      <c r="C59" s="19" t="s">
        <v>16</v>
      </c>
      <c r="D59" s="14">
        <v>710</v>
      </c>
      <c r="E59" s="14">
        <v>10</v>
      </c>
      <c r="F59" s="14">
        <v>4</v>
      </c>
      <c r="G59" s="14">
        <v>1</v>
      </c>
      <c r="H59" s="14">
        <v>0</v>
      </c>
      <c r="I59" s="14">
        <v>0</v>
      </c>
      <c r="J59" s="221" t="s">
        <v>58</v>
      </c>
      <c r="K59" s="221" t="s">
        <v>58</v>
      </c>
      <c r="L59" s="221" t="s">
        <v>58</v>
      </c>
      <c r="M59" s="221" t="s">
        <v>58</v>
      </c>
      <c r="N59" s="221" t="s">
        <v>58</v>
      </c>
      <c r="O59" s="221" t="s">
        <v>58</v>
      </c>
      <c r="P59" s="221" t="s">
        <v>58</v>
      </c>
      <c r="Q59" s="221" t="s">
        <v>58</v>
      </c>
      <c r="R59" s="221" t="s">
        <v>58</v>
      </c>
      <c r="S59" s="221" t="s">
        <v>58</v>
      </c>
      <c r="T59" s="221" t="s">
        <v>58</v>
      </c>
      <c r="U59" s="221" t="s">
        <v>58</v>
      </c>
      <c r="V59" s="221" t="s">
        <v>58</v>
      </c>
      <c r="W59" s="221" t="s">
        <v>58</v>
      </c>
      <c r="X59" s="221" t="s">
        <v>58</v>
      </c>
      <c r="Y59" s="32" t="s">
        <v>58</v>
      </c>
      <c r="Z59" s="32" t="s">
        <v>58</v>
      </c>
      <c r="AA59" s="32" t="s">
        <v>58</v>
      </c>
      <c r="AB59" s="32" t="s">
        <v>58</v>
      </c>
      <c r="AC59" s="32" t="s">
        <v>58</v>
      </c>
      <c r="AD59" s="32" t="s">
        <v>58</v>
      </c>
      <c r="AE59" s="32" t="s">
        <v>58</v>
      </c>
      <c r="AF59" s="32" t="s">
        <v>58</v>
      </c>
      <c r="AG59" s="32" t="s">
        <v>58</v>
      </c>
      <c r="AH59" s="32" t="s">
        <v>58</v>
      </c>
      <c r="AI59" s="32" t="s">
        <v>58</v>
      </c>
      <c r="AJ59" s="32" t="s">
        <v>58</v>
      </c>
      <c r="AK59" s="32" t="s">
        <v>58</v>
      </c>
      <c r="AL59" s="32" t="s">
        <v>58</v>
      </c>
      <c r="AM59" s="32" t="s">
        <v>58</v>
      </c>
      <c r="AN59" s="32" t="s">
        <v>58</v>
      </c>
      <c r="AO59" s="32" t="s">
        <v>58</v>
      </c>
      <c r="AP59" s="32" t="s">
        <v>58</v>
      </c>
      <c r="AQ59" s="32" t="s">
        <v>58</v>
      </c>
      <c r="AR59" s="32" t="s">
        <v>58</v>
      </c>
      <c r="AS59" s="32" t="s">
        <v>58</v>
      </c>
      <c r="AT59" s="32" t="s">
        <v>58</v>
      </c>
      <c r="AU59" s="32" t="s">
        <v>58</v>
      </c>
      <c r="AV59" s="32" t="s">
        <v>58</v>
      </c>
      <c r="AW59" s="32" t="s">
        <v>58</v>
      </c>
      <c r="AX59" s="32" t="s">
        <v>58</v>
      </c>
      <c r="AY59" s="20"/>
      <c r="AZ59" s="20"/>
      <c r="BA59" s="20"/>
      <c r="BB59" s="20"/>
      <c r="BC59" s="20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T59" s="162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</row>
    <row r="60" spans="1:122" s="9" customFormat="1" ht="10.5">
      <c r="A60" s="18" t="str">
        <f t="shared" si="0"/>
        <v>710.10.4.2.0.0</v>
      </c>
      <c r="B60" s="19" t="s">
        <v>27</v>
      </c>
      <c r="C60" s="19" t="s">
        <v>19</v>
      </c>
      <c r="D60" s="14">
        <v>710</v>
      </c>
      <c r="E60" s="14">
        <v>10</v>
      </c>
      <c r="F60" s="14">
        <v>4</v>
      </c>
      <c r="G60" s="14">
        <v>2</v>
      </c>
      <c r="H60" s="14">
        <v>0</v>
      </c>
      <c r="I60" s="14">
        <v>0</v>
      </c>
      <c r="J60" s="221" t="s">
        <v>58</v>
      </c>
      <c r="K60" s="221" t="s">
        <v>58</v>
      </c>
      <c r="L60" s="221" t="s">
        <v>58</v>
      </c>
      <c r="M60" s="221" t="s">
        <v>58</v>
      </c>
      <c r="N60" s="221" t="s">
        <v>58</v>
      </c>
      <c r="O60" s="221" t="s">
        <v>58</v>
      </c>
      <c r="P60" s="221" t="s">
        <v>58</v>
      </c>
      <c r="Q60" s="221" t="s">
        <v>58</v>
      </c>
      <c r="R60" s="221" t="s">
        <v>58</v>
      </c>
      <c r="S60" s="221" t="s">
        <v>58</v>
      </c>
      <c r="T60" s="221" t="s">
        <v>58</v>
      </c>
      <c r="U60" s="221" t="s">
        <v>58</v>
      </c>
      <c r="V60" s="221" t="s">
        <v>58</v>
      </c>
      <c r="W60" s="221" t="s">
        <v>58</v>
      </c>
      <c r="X60" s="221" t="s">
        <v>58</v>
      </c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0"/>
      <c r="AZ60" s="20"/>
      <c r="BA60" s="20"/>
      <c r="BB60" s="20"/>
      <c r="BC60" s="2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T60" s="16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</row>
    <row r="61" spans="1:122" s="9" customFormat="1" ht="10.5">
      <c r="A61" s="15" t="str">
        <f t="shared" si="0"/>
        <v>710.10.5.0.0.0</v>
      </c>
      <c r="B61" s="16" t="s">
        <v>43</v>
      </c>
      <c r="C61" s="16" t="s">
        <v>2</v>
      </c>
      <c r="D61" s="17">
        <v>710</v>
      </c>
      <c r="E61" s="17">
        <v>10</v>
      </c>
      <c r="F61" s="17">
        <v>5</v>
      </c>
      <c r="G61" s="17">
        <v>0</v>
      </c>
      <c r="H61" s="17">
        <v>0</v>
      </c>
      <c r="I61" s="17">
        <v>0</v>
      </c>
      <c r="J61" s="222" t="s">
        <v>58</v>
      </c>
      <c r="K61" s="222" t="s">
        <v>58</v>
      </c>
      <c r="L61" s="222" t="s">
        <v>58</v>
      </c>
      <c r="M61" s="222" t="s">
        <v>58</v>
      </c>
      <c r="N61" s="222" t="s">
        <v>58</v>
      </c>
      <c r="O61" s="222" t="s">
        <v>58</v>
      </c>
      <c r="P61" s="222" t="s">
        <v>58</v>
      </c>
      <c r="Q61" s="222" t="s">
        <v>58</v>
      </c>
      <c r="R61" s="222" t="s">
        <v>58</v>
      </c>
      <c r="S61" s="222" t="s">
        <v>58</v>
      </c>
      <c r="T61" s="222" t="s">
        <v>58</v>
      </c>
      <c r="U61" s="222" t="s">
        <v>58</v>
      </c>
      <c r="V61" s="222" t="s">
        <v>58</v>
      </c>
      <c r="W61" s="222" t="s">
        <v>58</v>
      </c>
      <c r="X61" s="222" t="s">
        <v>58</v>
      </c>
      <c r="Y61" s="45">
        <f>SUM(Y62,Y71)</f>
        <v>0</v>
      </c>
      <c r="Z61" s="45">
        <f>SUM(Z62,Z71)</f>
        <v>0</v>
      </c>
      <c r="AA61" s="45">
        <f>SUM(AA62,AA71)</f>
        <v>0</v>
      </c>
      <c r="AB61" s="45">
        <f>SUM(AB62,AB71)</f>
        <v>0</v>
      </c>
      <c r="AC61" s="45">
        <f>SUM(AC62,AC71)</f>
        <v>0</v>
      </c>
      <c r="AD61" s="45">
        <f>SUM(AD62,AD71)</f>
        <v>0</v>
      </c>
      <c r="AE61" s="45">
        <f>SUM(AE62,AE71)</f>
        <v>0</v>
      </c>
      <c r="AF61" s="45">
        <f>SUM(AF62,AF71)</f>
        <v>0</v>
      </c>
      <c r="AG61" s="45">
        <f>SUM(AG62,AG71)</f>
        <v>0</v>
      </c>
      <c r="AH61" s="45">
        <f>SUM(AH62,AH71)</f>
        <v>0</v>
      </c>
      <c r="AI61" s="45">
        <f>SUM(AI62,AI71)</f>
        <v>0</v>
      </c>
      <c r="AJ61" s="45">
        <f>SUM(AJ62,AJ71)</f>
        <v>0</v>
      </c>
      <c r="AK61" s="45">
        <f>SUM(AK62,AK71)</f>
        <v>0</v>
      </c>
      <c r="AL61" s="45">
        <f>SUM(AL62,AL71)</f>
        <v>0</v>
      </c>
      <c r="AM61" s="45">
        <f>SUM(AM62,AM71)</f>
        <v>0</v>
      </c>
      <c r="AN61" s="45">
        <f>SUM(AN62,AN71)</f>
        <v>0</v>
      </c>
      <c r="AO61" s="45">
        <f>SUM(AO62,AO71)</f>
        <v>0</v>
      </c>
      <c r="AP61" s="45">
        <f aca="true" t="shared" si="43" ref="AP61:AX61">SUM(AP62,AP71)</f>
        <v>0</v>
      </c>
      <c r="AQ61" s="45">
        <f t="shared" si="43"/>
        <v>0</v>
      </c>
      <c r="AR61" s="45">
        <f t="shared" si="43"/>
        <v>0</v>
      </c>
      <c r="AS61" s="45">
        <f t="shared" si="43"/>
        <v>0</v>
      </c>
      <c r="AT61" s="45">
        <f t="shared" si="43"/>
        <v>0</v>
      </c>
      <c r="AU61" s="45">
        <f t="shared" si="43"/>
        <v>0</v>
      </c>
      <c r="AV61" s="45">
        <f t="shared" si="43"/>
        <v>0</v>
      </c>
      <c r="AW61" s="45">
        <f t="shared" si="43"/>
        <v>0</v>
      </c>
      <c r="AX61" s="45">
        <f t="shared" si="43"/>
        <v>0</v>
      </c>
      <c r="AY61" s="20"/>
      <c r="AZ61" s="20"/>
      <c r="BA61" s="20"/>
      <c r="BB61" s="20"/>
      <c r="BC61" s="2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T61" s="16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</row>
    <row r="62" spans="1:122" s="9" customFormat="1" ht="10.5">
      <c r="A62" s="18" t="str">
        <f>CONCATENATE(D62,".",E62,".",F62,".",G62,".",H62,".",I62)</f>
        <v>710.10.5.1.0.0</v>
      </c>
      <c r="B62" s="19" t="s">
        <v>26</v>
      </c>
      <c r="C62" s="19" t="s">
        <v>16</v>
      </c>
      <c r="D62" s="14">
        <v>710</v>
      </c>
      <c r="E62" s="14">
        <v>10</v>
      </c>
      <c r="F62" s="14">
        <v>5</v>
      </c>
      <c r="G62" s="14">
        <v>1</v>
      </c>
      <c r="H62" s="14">
        <v>0</v>
      </c>
      <c r="I62" s="14">
        <v>0</v>
      </c>
      <c r="J62" s="221" t="s">
        <v>58</v>
      </c>
      <c r="K62" s="221" t="s">
        <v>58</v>
      </c>
      <c r="L62" s="221" t="s">
        <v>58</v>
      </c>
      <c r="M62" s="221" t="s">
        <v>58</v>
      </c>
      <c r="N62" s="221" t="s">
        <v>58</v>
      </c>
      <c r="O62" s="221" t="s">
        <v>58</v>
      </c>
      <c r="P62" s="221" t="s">
        <v>58</v>
      </c>
      <c r="Q62" s="221" t="s">
        <v>58</v>
      </c>
      <c r="R62" s="221" t="s">
        <v>58</v>
      </c>
      <c r="S62" s="221" t="s">
        <v>58</v>
      </c>
      <c r="T62" s="221" t="s">
        <v>58</v>
      </c>
      <c r="U62" s="221" t="s">
        <v>58</v>
      </c>
      <c r="V62" s="221" t="s">
        <v>58</v>
      </c>
      <c r="W62" s="221" t="s">
        <v>58</v>
      </c>
      <c r="X62" s="221" t="s">
        <v>58</v>
      </c>
      <c r="Y62" s="42">
        <f>SUM(Y63,Y66,Y68)</f>
        <v>0</v>
      </c>
      <c r="Z62" s="42">
        <f>SUM(Z63,Z66,Z68)</f>
        <v>0</v>
      </c>
      <c r="AA62" s="42">
        <f>SUM(AA63,AA66,AA68)</f>
        <v>0</v>
      </c>
      <c r="AB62" s="42">
        <f>SUM(AB63,AB66,AB68)</f>
        <v>0</v>
      </c>
      <c r="AC62" s="42">
        <f>SUM(AC63,AC66,AC68)</f>
        <v>0</v>
      </c>
      <c r="AD62" s="42">
        <f>SUM(AD63,AD66,AD68)</f>
        <v>0</v>
      </c>
      <c r="AE62" s="42">
        <f>SUM(AE63,AE66,AE68)</f>
        <v>0</v>
      </c>
      <c r="AF62" s="42">
        <f>SUM(AF63,AF66,AF68)</f>
        <v>0</v>
      </c>
      <c r="AG62" s="42">
        <f>SUM(AG63,AG66,AG68)</f>
        <v>0</v>
      </c>
      <c r="AH62" s="42">
        <f>SUM(AH63,AH66,AH68)</f>
        <v>0</v>
      </c>
      <c r="AI62" s="42">
        <f>SUM(AI63,AI66,AI68)</f>
        <v>0</v>
      </c>
      <c r="AJ62" s="42">
        <f>SUM(AJ63,AJ66,AJ68)</f>
        <v>0</v>
      </c>
      <c r="AK62" s="42">
        <f>SUM(AK63,AK66,AK68)</f>
        <v>0</v>
      </c>
      <c r="AL62" s="42">
        <f>SUM(AL63,AL66,AL68)</f>
        <v>0</v>
      </c>
      <c r="AM62" s="42">
        <f>SUM(AM63,AM66,AM68)</f>
        <v>0</v>
      </c>
      <c r="AN62" s="42">
        <f>SUM(AN63,AN66,AN68)</f>
        <v>0</v>
      </c>
      <c r="AO62" s="42">
        <f>SUM(AO63,AO66,AO68)</f>
        <v>0</v>
      </c>
      <c r="AP62" s="42">
        <f aca="true" t="shared" si="44" ref="AP62:AX62">SUM(AP63,AP66,AP68)</f>
        <v>0</v>
      </c>
      <c r="AQ62" s="42">
        <f t="shared" si="44"/>
        <v>0</v>
      </c>
      <c r="AR62" s="42">
        <f t="shared" si="44"/>
        <v>0</v>
      </c>
      <c r="AS62" s="42">
        <f t="shared" si="44"/>
        <v>0</v>
      </c>
      <c r="AT62" s="42">
        <f t="shared" si="44"/>
        <v>0</v>
      </c>
      <c r="AU62" s="42">
        <f t="shared" si="44"/>
        <v>0</v>
      </c>
      <c r="AV62" s="42">
        <f t="shared" si="44"/>
        <v>0</v>
      </c>
      <c r="AW62" s="42">
        <f t="shared" si="44"/>
        <v>0</v>
      </c>
      <c r="AX62" s="42">
        <f t="shared" si="44"/>
        <v>0</v>
      </c>
      <c r="AY62" s="20"/>
      <c r="AZ62" s="20"/>
      <c r="BA62" s="20"/>
      <c r="BB62" s="20"/>
      <c r="BC62" s="20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T62" s="158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</row>
    <row r="63" spans="1:122" s="119" customFormat="1" ht="14.25" customHeight="1">
      <c r="A63" s="13" t="str">
        <f>CONCATENATE(D63,".",E63,".",F63,".",G63,".",H63,".",I63)</f>
        <v>710.10.5.1.1.0</v>
      </c>
      <c r="B63" s="11" t="s">
        <v>42</v>
      </c>
      <c r="C63" s="11" t="s">
        <v>3</v>
      </c>
      <c r="D63" s="12">
        <v>710</v>
      </c>
      <c r="E63" s="12">
        <v>10</v>
      </c>
      <c r="F63" s="12">
        <v>5</v>
      </c>
      <c r="G63" s="12">
        <v>1</v>
      </c>
      <c r="H63" s="12">
        <v>1</v>
      </c>
      <c r="I63" s="12">
        <v>0</v>
      </c>
      <c r="J63" s="218" t="s">
        <v>58</v>
      </c>
      <c r="K63" s="218" t="s">
        <v>58</v>
      </c>
      <c r="L63" s="218" t="s">
        <v>58</v>
      </c>
      <c r="M63" s="218" t="s">
        <v>58</v>
      </c>
      <c r="N63" s="218" t="s">
        <v>58</v>
      </c>
      <c r="O63" s="218" t="s">
        <v>58</v>
      </c>
      <c r="P63" s="218" t="s">
        <v>58</v>
      </c>
      <c r="Q63" s="218" t="s">
        <v>58</v>
      </c>
      <c r="R63" s="218" t="s">
        <v>58</v>
      </c>
      <c r="S63" s="218" t="s">
        <v>58</v>
      </c>
      <c r="T63" s="218" t="s">
        <v>58</v>
      </c>
      <c r="U63" s="218" t="s">
        <v>58</v>
      </c>
      <c r="V63" s="218" t="s">
        <v>58</v>
      </c>
      <c r="W63" s="218" t="s">
        <v>58</v>
      </c>
      <c r="X63" s="218" t="s">
        <v>58</v>
      </c>
      <c r="Y63" s="39">
        <f>SUM(Y64:Y65)</f>
        <v>0</v>
      </c>
      <c r="Z63" s="39">
        <f>SUM(Z64:Z65)</f>
        <v>0</v>
      </c>
      <c r="AA63" s="39">
        <f>SUM(AA64:AA65)</f>
        <v>0</v>
      </c>
      <c r="AB63" s="39">
        <f>SUM(AB64:AB65)</f>
        <v>0</v>
      </c>
      <c r="AC63" s="39">
        <f>SUM(AC64:AC65)</f>
        <v>0</v>
      </c>
      <c r="AD63" s="39">
        <f>SUM(AD64:AD65)</f>
        <v>0</v>
      </c>
      <c r="AE63" s="39">
        <f>SUM(AE64:AE65)</f>
        <v>0</v>
      </c>
      <c r="AF63" s="39">
        <f>SUM(AF64:AF65)</f>
        <v>0</v>
      </c>
      <c r="AG63" s="39">
        <f>SUM(AG64:AG65)</f>
        <v>0</v>
      </c>
      <c r="AH63" s="39">
        <f>SUM(AH64:AH65)</f>
        <v>0</v>
      </c>
      <c r="AI63" s="39">
        <f>SUM(AI64:AI65)</f>
        <v>0</v>
      </c>
      <c r="AJ63" s="39">
        <f>SUM(AJ64:AJ65)</f>
        <v>0</v>
      </c>
      <c r="AK63" s="39">
        <f>SUM(AK64:AK65)</f>
        <v>0</v>
      </c>
      <c r="AL63" s="39">
        <f>SUM(AL64:AL65)</f>
        <v>0</v>
      </c>
      <c r="AM63" s="39">
        <f>SUM(AM64:AM65)</f>
        <v>0</v>
      </c>
      <c r="AN63" s="39">
        <f>SUM(AN64:AN65)</f>
        <v>0</v>
      </c>
      <c r="AO63" s="39">
        <f>SUM(AO64:AO65)</f>
        <v>0</v>
      </c>
      <c r="AP63" s="39">
        <f aca="true" t="shared" si="45" ref="AP63:AX63">SUM(AP64:AP65)</f>
        <v>0</v>
      </c>
      <c r="AQ63" s="39">
        <f t="shared" si="45"/>
        <v>0</v>
      </c>
      <c r="AR63" s="39">
        <f t="shared" si="45"/>
        <v>0</v>
      </c>
      <c r="AS63" s="39">
        <f t="shared" si="45"/>
        <v>0</v>
      </c>
      <c r="AT63" s="39">
        <f t="shared" si="45"/>
        <v>0</v>
      </c>
      <c r="AU63" s="39">
        <f t="shared" si="45"/>
        <v>0</v>
      </c>
      <c r="AV63" s="39">
        <f t="shared" si="45"/>
        <v>0</v>
      </c>
      <c r="AW63" s="39">
        <f t="shared" si="45"/>
        <v>0</v>
      </c>
      <c r="AX63" s="39">
        <f t="shared" si="45"/>
        <v>0</v>
      </c>
      <c r="AY63" s="210"/>
      <c r="AZ63" s="210"/>
      <c r="BA63" s="210"/>
      <c r="BB63" s="210"/>
      <c r="BC63" s="210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T63" s="158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</row>
    <row r="64" spans="2:122" s="9" customFormat="1" ht="12" customHeight="1">
      <c r="B64" s="122"/>
      <c r="I64" s="2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40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20"/>
      <c r="AZ64" s="20"/>
      <c r="BA64" s="20"/>
      <c r="BB64" s="20"/>
      <c r="BC64" s="20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T64" s="165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</row>
    <row r="65" spans="3:98" ht="12" customHeight="1">
      <c r="C65" s="9"/>
      <c r="D65" s="20"/>
      <c r="E65" s="20"/>
      <c r="F65" s="20"/>
      <c r="G65" s="20"/>
      <c r="H65" s="20"/>
      <c r="I65" s="2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40"/>
      <c r="Z65" s="40"/>
      <c r="AA65" s="40"/>
      <c r="AB65" s="40"/>
      <c r="AC65" s="40"/>
      <c r="AD65" s="40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T65" s="160"/>
    </row>
    <row r="66" spans="1:122" s="9" customFormat="1" ht="10.5">
      <c r="A66" s="6" t="str">
        <f>CONCATENATE(D66,".",E66,".",F66,".",G66,".",H66,".",I66)</f>
        <v>710.10.5.1.2.0</v>
      </c>
      <c r="B66" s="1" t="s">
        <v>41</v>
      </c>
      <c r="C66" s="1" t="s">
        <v>4</v>
      </c>
      <c r="D66" s="2">
        <v>710</v>
      </c>
      <c r="E66" s="2">
        <v>10</v>
      </c>
      <c r="F66" s="2">
        <v>5</v>
      </c>
      <c r="G66" s="2">
        <v>1</v>
      </c>
      <c r="H66" s="2">
        <v>2</v>
      </c>
      <c r="I66" s="2">
        <v>0</v>
      </c>
      <c r="J66" s="219" t="s">
        <v>58</v>
      </c>
      <c r="K66" s="219" t="s">
        <v>58</v>
      </c>
      <c r="L66" s="219" t="s">
        <v>58</v>
      </c>
      <c r="M66" s="219" t="s">
        <v>58</v>
      </c>
      <c r="N66" s="219" t="s">
        <v>58</v>
      </c>
      <c r="O66" s="219" t="s">
        <v>58</v>
      </c>
      <c r="P66" s="219" t="s">
        <v>58</v>
      </c>
      <c r="Q66" s="219" t="s">
        <v>58</v>
      </c>
      <c r="R66" s="219" t="s">
        <v>58</v>
      </c>
      <c r="S66" s="219" t="s">
        <v>58</v>
      </c>
      <c r="T66" s="219" t="s">
        <v>58</v>
      </c>
      <c r="U66" s="219" t="s">
        <v>58</v>
      </c>
      <c r="V66" s="219" t="s">
        <v>58</v>
      </c>
      <c r="W66" s="219" t="s">
        <v>58</v>
      </c>
      <c r="X66" s="219" t="s">
        <v>58</v>
      </c>
      <c r="Y66" s="43">
        <f>SUM(Y67)</f>
        <v>0</v>
      </c>
      <c r="Z66" s="43">
        <f aca="true" t="shared" si="46" ref="Z66:AX66">SUM(Z67)</f>
        <v>0</v>
      </c>
      <c r="AA66" s="43">
        <f t="shared" si="46"/>
        <v>0</v>
      </c>
      <c r="AB66" s="43">
        <f t="shared" si="46"/>
        <v>0</v>
      </c>
      <c r="AC66" s="43">
        <f t="shared" si="46"/>
        <v>0</v>
      </c>
      <c r="AD66" s="43">
        <f t="shared" si="46"/>
        <v>0</v>
      </c>
      <c r="AE66" s="43">
        <f t="shared" si="46"/>
        <v>0</v>
      </c>
      <c r="AF66" s="43">
        <f t="shared" si="46"/>
        <v>0</v>
      </c>
      <c r="AG66" s="43">
        <f t="shared" si="46"/>
        <v>0</v>
      </c>
      <c r="AH66" s="43">
        <f t="shared" si="46"/>
        <v>0</v>
      </c>
      <c r="AI66" s="43">
        <f t="shared" si="46"/>
        <v>0</v>
      </c>
      <c r="AJ66" s="43">
        <f t="shared" si="46"/>
        <v>0</v>
      </c>
      <c r="AK66" s="43">
        <f t="shared" si="46"/>
        <v>0</v>
      </c>
      <c r="AL66" s="43">
        <f t="shared" si="46"/>
        <v>0</v>
      </c>
      <c r="AM66" s="43">
        <f t="shared" si="46"/>
        <v>0</v>
      </c>
      <c r="AN66" s="43">
        <f t="shared" si="46"/>
        <v>0</v>
      </c>
      <c r="AO66" s="43">
        <f t="shared" si="46"/>
        <v>0</v>
      </c>
      <c r="AP66" s="43">
        <f t="shared" si="46"/>
        <v>0</v>
      </c>
      <c r="AQ66" s="43">
        <f t="shared" si="46"/>
        <v>0</v>
      </c>
      <c r="AR66" s="43">
        <f t="shared" si="46"/>
        <v>0</v>
      </c>
      <c r="AS66" s="43">
        <f t="shared" si="46"/>
        <v>0</v>
      </c>
      <c r="AT66" s="43">
        <f t="shared" si="46"/>
        <v>0</v>
      </c>
      <c r="AU66" s="43">
        <f t="shared" si="46"/>
        <v>0</v>
      </c>
      <c r="AV66" s="43">
        <f t="shared" si="46"/>
        <v>0</v>
      </c>
      <c r="AW66" s="43">
        <f t="shared" si="46"/>
        <v>0</v>
      </c>
      <c r="AX66" s="43">
        <f t="shared" si="46"/>
        <v>0</v>
      </c>
      <c r="AY66" s="20"/>
      <c r="AZ66" s="20"/>
      <c r="BA66" s="20"/>
      <c r="BB66" s="20"/>
      <c r="BC66" s="20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234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T66" s="233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</row>
    <row r="67" spans="1:122" s="9" customFormat="1" ht="10.5">
      <c r="A67" s="120"/>
      <c r="B67" s="120"/>
      <c r="C67" s="120"/>
      <c r="D67" s="121"/>
      <c r="E67" s="121"/>
      <c r="F67" s="121"/>
      <c r="G67" s="121"/>
      <c r="H67" s="121"/>
      <c r="I67" s="121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20"/>
      <c r="AZ67" s="20"/>
      <c r="BA67" s="20"/>
      <c r="BB67" s="20"/>
      <c r="BC67" s="20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T67" s="158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</row>
    <row r="68" spans="1:122" s="9" customFormat="1" ht="10.5">
      <c r="A68" s="5" t="str">
        <f>CONCATENATE(D68,".",E68,".",F68,".",G68,".",H68,".",I68)</f>
        <v>710.10.5.1.3.0</v>
      </c>
      <c r="B68" s="3" t="s">
        <v>28</v>
      </c>
      <c r="C68" s="1" t="s">
        <v>9</v>
      </c>
      <c r="D68" s="2">
        <v>710</v>
      </c>
      <c r="E68" s="2">
        <v>10</v>
      </c>
      <c r="F68" s="2">
        <v>5</v>
      </c>
      <c r="G68" s="2">
        <v>1</v>
      </c>
      <c r="H68" s="2">
        <v>3</v>
      </c>
      <c r="I68" s="2">
        <v>0</v>
      </c>
      <c r="J68" s="219" t="s">
        <v>58</v>
      </c>
      <c r="K68" s="219" t="s">
        <v>58</v>
      </c>
      <c r="L68" s="219" t="s">
        <v>58</v>
      </c>
      <c r="M68" s="219" t="s">
        <v>58</v>
      </c>
      <c r="N68" s="219" t="s">
        <v>58</v>
      </c>
      <c r="O68" s="219" t="s">
        <v>58</v>
      </c>
      <c r="P68" s="219" t="s">
        <v>58</v>
      </c>
      <c r="Q68" s="219" t="s">
        <v>58</v>
      </c>
      <c r="R68" s="219" t="s">
        <v>58</v>
      </c>
      <c r="S68" s="219" t="s">
        <v>58</v>
      </c>
      <c r="T68" s="219" t="s">
        <v>58</v>
      </c>
      <c r="U68" s="219" t="s">
        <v>58</v>
      </c>
      <c r="V68" s="219" t="s">
        <v>58</v>
      </c>
      <c r="W68" s="219" t="s">
        <v>58</v>
      </c>
      <c r="X68" s="219" t="s">
        <v>58</v>
      </c>
      <c r="Y68" s="43">
        <f>SUM(Y69:Y70)</f>
        <v>0</v>
      </c>
      <c r="Z68" s="43">
        <f aca="true" t="shared" si="47" ref="Z68:AL68">SUM(Z69:Z70)</f>
        <v>0</v>
      </c>
      <c r="AA68" s="43">
        <f>SUM(AA69:AA70)</f>
        <v>0</v>
      </c>
      <c r="AB68" s="43">
        <f t="shared" si="47"/>
        <v>0</v>
      </c>
      <c r="AC68" s="43">
        <f t="shared" si="47"/>
        <v>0</v>
      </c>
      <c r="AD68" s="43">
        <f t="shared" si="47"/>
        <v>0</v>
      </c>
      <c r="AE68" s="43">
        <f t="shared" si="47"/>
        <v>0</v>
      </c>
      <c r="AF68" s="43">
        <f t="shared" si="47"/>
        <v>0</v>
      </c>
      <c r="AG68" s="43">
        <f t="shared" si="47"/>
        <v>0</v>
      </c>
      <c r="AH68" s="43">
        <f t="shared" si="47"/>
        <v>0</v>
      </c>
      <c r="AI68" s="43">
        <f t="shared" si="47"/>
        <v>0</v>
      </c>
      <c r="AJ68" s="43">
        <f t="shared" si="47"/>
        <v>0</v>
      </c>
      <c r="AK68" s="43">
        <f t="shared" si="47"/>
        <v>0</v>
      </c>
      <c r="AL68" s="43">
        <f t="shared" si="47"/>
        <v>0</v>
      </c>
      <c r="AM68" s="43">
        <f>SUM(AM69:AM70)</f>
        <v>0</v>
      </c>
      <c r="AN68" s="43">
        <f>SUM(AN69:AN70)</f>
        <v>0</v>
      </c>
      <c r="AO68" s="43">
        <f>SUM(AO69:AO70)</f>
        <v>0</v>
      </c>
      <c r="AP68" s="43">
        <f aca="true" t="shared" si="48" ref="AP68:AX68">SUM(AP69:AP70)</f>
        <v>0</v>
      </c>
      <c r="AQ68" s="43">
        <f t="shared" si="48"/>
        <v>0</v>
      </c>
      <c r="AR68" s="43">
        <f t="shared" si="48"/>
        <v>0</v>
      </c>
      <c r="AS68" s="43">
        <f t="shared" si="48"/>
        <v>0</v>
      </c>
      <c r="AT68" s="43">
        <f t="shared" si="48"/>
        <v>0</v>
      </c>
      <c r="AU68" s="43">
        <f t="shared" si="48"/>
        <v>0</v>
      </c>
      <c r="AV68" s="43">
        <f t="shared" si="48"/>
        <v>0</v>
      </c>
      <c r="AW68" s="43">
        <f t="shared" si="48"/>
        <v>0</v>
      </c>
      <c r="AX68" s="43">
        <f t="shared" si="48"/>
        <v>0</v>
      </c>
      <c r="AY68" s="20"/>
      <c r="AZ68" s="20"/>
      <c r="BA68" s="20"/>
      <c r="BB68" s="20"/>
      <c r="BC68" s="20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T68" s="158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</row>
    <row r="69" spans="1:122" s="9" customFormat="1" ht="10.5">
      <c r="A69" s="122"/>
      <c r="C69" s="120"/>
      <c r="D69" s="121"/>
      <c r="E69" s="121"/>
      <c r="F69" s="121"/>
      <c r="G69" s="121"/>
      <c r="H69" s="121"/>
      <c r="I69" s="121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20"/>
      <c r="AZ69" s="20"/>
      <c r="BA69" s="20"/>
      <c r="BB69" s="20"/>
      <c r="BC69" s="2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T69" s="16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</row>
    <row r="70" spans="1:122" s="9" customFormat="1" ht="10.5">
      <c r="A70" s="122"/>
      <c r="C70" s="120"/>
      <c r="D70" s="121"/>
      <c r="E70" s="121"/>
      <c r="F70" s="121"/>
      <c r="G70" s="121"/>
      <c r="H70" s="121"/>
      <c r="I70" s="121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20"/>
      <c r="AZ70" s="20"/>
      <c r="BA70" s="20"/>
      <c r="BB70" s="20"/>
      <c r="BC70" s="2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T70" s="16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</row>
    <row r="71" spans="1:122" s="9" customFormat="1" ht="10.5">
      <c r="A71" s="18" t="str">
        <f>CONCATENATE(D71,".",E71,".",F71,".",G71,".",H71,".",I71)</f>
        <v>710.10.5.2.0.0</v>
      </c>
      <c r="B71" s="19" t="s">
        <v>27</v>
      </c>
      <c r="C71" s="19" t="s">
        <v>19</v>
      </c>
      <c r="D71" s="14">
        <v>710</v>
      </c>
      <c r="E71" s="14">
        <v>10</v>
      </c>
      <c r="F71" s="14">
        <v>5</v>
      </c>
      <c r="G71" s="14">
        <v>2</v>
      </c>
      <c r="H71" s="14">
        <v>0</v>
      </c>
      <c r="I71" s="14">
        <v>0</v>
      </c>
      <c r="J71" s="221" t="s">
        <v>58</v>
      </c>
      <c r="K71" s="221" t="s">
        <v>58</v>
      </c>
      <c r="L71" s="221" t="s">
        <v>58</v>
      </c>
      <c r="M71" s="221" t="s">
        <v>58</v>
      </c>
      <c r="N71" s="221" t="s">
        <v>58</v>
      </c>
      <c r="O71" s="221" t="s">
        <v>58</v>
      </c>
      <c r="P71" s="221" t="s">
        <v>58</v>
      </c>
      <c r="Q71" s="221" t="s">
        <v>58</v>
      </c>
      <c r="R71" s="221" t="s">
        <v>58</v>
      </c>
      <c r="S71" s="221" t="s">
        <v>58</v>
      </c>
      <c r="T71" s="221" t="s">
        <v>58</v>
      </c>
      <c r="U71" s="221" t="s">
        <v>58</v>
      </c>
      <c r="V71" s="221" t="s">
        <v>58</v>
      </c>
      <c r="W71" s="221" t="s">
        <v>58</v>
      </c>
      <c r="X71" s="221" t="s">
        <v>58</v>
      </c>
      <c r="Y71" s="42">
        <f>SUM(Y72,Y78)</f>
        <v>0</v>
      </c>
      <c r="Z71" s="42">
        <f aca="true" t="shared" si="49" ref="Z71:AE71">SUM(Z72,Z78)</f>
        <v>0</v>
      </c>
      <c r="AA71" s="42">
        <f t="shared" si="49"/>
        <v>0</v>
      </c>
      <c r="AB71" s="42">
        <f t="shared" si="49"/>
        <v>0</v>
      </c>
      <c r="AC71" s="42">
        <f t="shared" si="49"/>
        <v>0</v>
      </c>
      <c r="AD71" s="42">
        <f t="shared" si="49"/>
        <v>0</v>
      </c>
      <c r="AE71" s="42">
        <f t="shared" si="49"/>
        <v>0</v>
      </c>
      <c r="AF71" s="42">
        <f aca="true" t="shared" si="50" ref="AF71:AL71">SUM(AF72,AF78)</f>
        <v>0</v>
      </c>
      <c r="AG71" s="42">
        <f t="shared" si="50"/>
        <v>0</v>
      </c>
      <c r="AH71" s="42">
        <f>SUM(AH72,AH78)</f>
        <v>0</v>
      </c>
      <c r="AI71" s="42">
        <f t="shared" si="50"/>
        <v>0</v>
      </c>
      <c r="AJ71" s="42">
        <f t="shared" si="50"/>
        <v>0</v>
      </c>
      <c r="AK71" s="42">
        <f t="shared" si="50"/>
        <v>0</v>
      </c>
      <c r="AL71" s="42">
        <f t="shared" si="50"/>
        <v>0</v>
      </c>
      <c r="AM71" s="42">
        <f>SUM(AM72,AM78)</f>
        <v>0</v>
      </c>
      <c r="AN71" s="42">
        <f>SUM(AN72,AN78)</f>
        <v>0</v>
      </c>
      <c r="AO71" s="42">
        <f>SUM(AO72,AO78)</f>
        <v>0</v>
      </c>
      <c r="AP71" s="42">
        <f aca="true" t="shared" si="51" ref="AP71:AX71">SUM(AP72,AP78)</f>
        <v>0</v>
      </c>
      <c r="AQ71" s="42">
        <f t="shared" si="51"/>
        <v>0</v>
      </c>
      <c r="AR71" s="42">
        <f t="shared" si="51"/>
        <v>0</v>
      </c>
      <c r="AS71" s="42">
        <f t="shared" si="51"/>
        <v>0</v>
      </c>
      <c r="AT71" s="42">
        <f t="shared" si="51"/>
        <v>0</v>
      </c>
      <c r="AU71" s="42">
        <f t="shared" si="51"/>
        <v>0</v>
      </c>
      <c r="AV71" s="42">
        <f t="shared" si="51"/>
        <v>0</v>
      </c>
      <c r="AW71" s="42">
        <f t="shared" si="51"/>
        <v>0</v>
      </c>
      <c r="AX71" s="42">
        <f t="shared" si="51"/>
        <v>0</v>
      </c>
      <c r="AY71" s="20"/>
      <c r="AZ71" s="20"/>
      <c r="BA71" s="20"/>
      <c r="BB71" s="20"/>
      <c r="BC71" s="2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T71" s="16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</row>
    <row r="72" spans="1:122" s="9" customFormat="1" ht="10.5">
      <c r="A72" s="6" t="str">
        <f>CONCATENATE(D72,".",E72,".",F72,".",G72,".",H72,".",I72)</f>
        <v>710.10.5.2.1.0</v>
      </c>
      <c r="B72" s="1" t="s">
        <v>193</v>
      </c>
      <c r="C72" s="1" t="s">
        <v>194</v>
      </c>
      <c r="D72" s="2">
        <v>710</v>
      </c>
      <c r="E72" s="331">
        <v>10</v>
      </c>
      <c r="F72" s="331">
        <v>5</v>
      </c>
      <c r="G72" s="331">
        <v>2</v>
      </c>
      <c r="H72" s="331">
        <v>1</v>
      </c>
      <c r="I72" s="331">
        <v>0</v>
      </c>
      <c r="J72" s="219" t="s">
        <v>58</v>
      </c>
      <c r="K72" s="219" t="s">
        <v>58</v>
      </c>
      <c r="L72" s="219" t="s">
        <v>58</v>
      </c>
      <c r="M72" s="219" t="s">
        <v>58</v>
      </c>
      <c r="N72" s="219" t="s">
        <v>58</v>
      </c>
      <c r="O72" s="219" t="s">
        <v>58</v>
      </c>
      <c r="P72" s="219" t="s">
        <v>58</v>
      </c>
      <c r="Q72" s="219" t="s">
        <v>58</v>
      </c>
      <c r="R72" s="219" t="s">
        <v>58</v>
      </c>
      <c r="S72" s="219" t="s">
        <v>58</v>
      </c>
      <c r="T72" s="219" t="s">
        <v>58</v>
      </c>
      <c r="U72" s="219" t="s">
        <v>58</v>
      </c>
      <c r="V72" s="219" t="s">
        <v>58</v>
      </c>
      <c r="W72" s="219" t="s">
        <v>58</v>
      </c>
      <c r="X72" s="219" t="s">
        <v>58</v>
      </c>
      <c r="Y72" s="43">
        <f>SUM(Y73:Y77)</f>
        <v>0</v>
      </c>
      <c r="Z72" s="43">
        <f aca="true" t="shared" si="52" ref="Z72:AL72">SUM(Z73:Z77)</f>
        <v>0</v>
      </c>
      <c r="AA72" s="43">
        <f t="shared" si="52"/>
        <v>0</v>
      </c>
      <c r="AB72" s="43">
        <f t="shared" si="52"/>
        <v>0</v>
      </c>
      <c r="AC72" s="43">
        <f t="shared" si="52"/>
        <v>0</v>
      </c>
      <c r="AD72" s="43">
        <f>SUM(AD73:AD77)</f>
        <v>0</v>
      </c>
      <c r="AE72" s="43">
        <f t="shared" si="52"/>
        <v>0</v>
      </c>
      <c r="AF72" s="43">
        <f t="shared" si="52"/>
        <v>0</v>
      </c>
      <c r="AG72" s="43">
        <f t="shared" si="52"/>
        <v>0</v>
      </c>
      <c r="AH72" s="43">
        <f t="shared" si="52"/>
        <v>0</v>
      </c>
      <c r="AI72" s="43">
        <f t="shared" si="52"/>
        <v>0</v>
      </c>
      <c r="AJ72" s="43">
        <f t="shared" si="52"/>
        <v>0</v>
      </c>
      <c r="AK72" s="43">
        <f t="shared" si="52"/>
        <v>0</v>
      </c>
      <c r="AL72" s="43">
        <f t="shared" si="52"/>
        <v>0</v>
      </c>
      <c r="AM72" s="43">
        <f>SUM(AM73:AM77)</f>
        <v>0</v>
      </c>
      <c r="AN72" s="43">
        <f>SUM(AN73:AN77)</f>
        <v>0</v>
      </c>
      <c r="AO72" s="43">
        <f>SUM(AO73:AO77)</f>
        <v>0</v>
      </c>
      <c r="AP72" s="43">
        <f aca="true" t="shared" si="53" ref="AP72:AX72">SUM(AP73:AP77)</f>
        <v>0</v>
      </c>
      <c r="AQ72" s="43">
        <f t="shared" si="53"/>
        <v>0</v>
      </c>
      <c r="AR72" s="43">
        <f t="shared" si="53"/>
        <v>0</v>
      </c>
      <c r="AS72" s="43">
        <f t="shared" si="53"/>
        <v>0</v>
      </c>
      <c r="AT72" s="43">
        <f t="shared" si="53"/>
        <v>0</v>
      </c>
      <c r="AU72" s="43">
        <f t="shared" si="53"/>
        <v>0</v>
      </c>
      <c r="AV72" s="43">
        <f t="shared" si="53"/>
        <v>0</v>
      </c>
      <c r="AW72" s="43">
        <f t="shared" si="53"/>
        <v>0</v>
      </c>
      <c r="AX72" s="43">
        <f t="shared" si="53"/>
        <v>0</v>
      </c>
      <c r="AY72" s="20"/>
      <c r="AZ72" s="20"/>
      <c r="BA72" s="20"/>
      <c r="BB72" s="20"/>
      <c r="BC72" s="20"/>
      <c r="BD72" s="159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T72" s="16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</row>
    <row r="73" spans="2:72" ht="12" customHeight="1">
      <c r="B73" s="120"/>
      <c r="C73" s="203"/>
      <c r="D73" s="20"/>
      <c r="E73" s="20"/>
      <c r="F73" s="20"/>
      <c r="G73" s="20"/>
      <c r="H73" s="20"/>
      <c r="I73" s="2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BD73" s="168"/>
      <c r="BE73" s="168"/>
      <c r="BF73" s="168"/>
      <c r="BG73" s="168"/>
      <c r="BH73" s="168"/>
      <c r="BI73" s="168"/>
      <c r="BJ73" s="168"/>
      <c r="BL73" s="168"/>
      <c r="BN73" s="168"/>
      <c r="BP73" s="168"/>
      <c r="BR73" s="168"/>
      <c r="BT73" s="168"/>
    </row>
    <row r="74" spans="2:72" ht="12" customHeight="1">
      <c r="B74" s="120"/>
      <c r="C74" s="203"/>
      <c r="D74" s="20"/>
      <c r="E74" s="20"/>
      <c r="F74" s="20"/>
      <c r="G74" s="20"/>
      <c r="H74" s="20"/>
      <c r="I74" s="2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BD74" s="168"/>
      <c r="BE74" s="168"/>
      <c r="BF74" s="168"/>
      <c r="BG74" s="168"/>
      <c r="BH74" s="168"/>
      <c r="BI74" s="168"/>
      <c r="BJ74" s="168"/>
      <c r="BL74" s="168"/>
      <c r="BN74" s="168"/>
      <c r="BP74" s="168"/>
      <c r="BR74" s="168"/>
      <c r="BT74" s="168"/>
    </row>
    <row r="75" spans="1:72" ht="12" customHeight="1">
      <c r="A75" s="6" t="str">
        <f>CONCATENATE(D75,".",E75,".",F75,".",G75,".",H75,".",I75)</f>
        <v>710.10.5.2.2.0</v>
      </c>
      <c r="B75" s="3" t="s">
        <v>195</v>
      </c>
      <c r="C75" s="3" t="s">
        <v>196</v>
      </c>
      <c r="D75" s="2">
        <v>710</v>
      </c>
      <c r="E75" s="332">
        <v>10</v>
      </c>
      <c r="F75" s="332">
        <v>5</v>
      </c>
      <c r="G75" s="332">
        <v>2</v>
      </c>
      <c r="H75" s="332">
        <v>2</v>
      </c>
      <c r="I75" s="332">
        <v>0</v>
      </c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BD75" s="168"/>
      <c r="BE75" s="168"/>
      <c r="BF75" s="168"/>
      <c r="BG75" s="168"/>
      <c r="BH75" s="168"/>
      <c r="BI75" s="168"/>
      <c r="BJ75" s="168"/>
      <c r="BL75" s="168"/>
      <c r="BN75" s="168"/>
      <c r="BP75" s="168"/>
      <c r="BR75" s="168"/>
      <c r="BT75" s="168"/>
    </row>
    <row r="76" spans="3:98" ht="12" customHeight="1">
      <c r="C76" s="203"/>
      <c r="D76" s="20"/>
      <c r="E76" s="20"/>
      <c r="F76" s="20"/>
      <c r="G76" s="20"/>
      <c r="H76" s="20"/>
      <c r="I76" s="2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T76" s="162"/>
    </row>
    <row r="77" spans="3:72" ht="12" customHeight="1">
      <c r="C77" s="203"/>
      <c r="D77" s="20"/>
      <c r="E77" s="20"/>
      <c r="F77" s="20"/>
      <c r="G77" s="20"/>
      <c r="H77" s="20"/>
      <c r="I77" s="2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BD77" s="168"/>
      <c r="BE77" s="168"/>
      <c r="BF77" s="168"/>
      <c r="BG77" s="168"/>
      <c r="BH77" s="168"/>
      <c r="BI77" s="168"/>
      <c r="BJ77" s="168"/>
      <c r="BL77" s="168"/>
      <c r="BN77" s="168"/>
      <c r="BP77" s="168"/>
      <c r="BR77" s="168"/>
      <c r="BT77" s="168"/>
    </row>
    <row r="78" spans="1:122" s="9" customFormat="1" ht="10.5">
      <c r="A78" s="5" t="str">
        <f>CONCATENATE(D78,".",E78,".",F78,".",G78,".",H78,".",I78)</f>
        <v>710.10.5.2.3.0</v>
      </c>
      <c r="B78" s="3" t="s">
        <v>29</v>
      </c>
      <c r="C78" s="1" t="s">
        <v>20</v>
      </c>
      <c r="D78" s="2">
        <v>710</v>
      </c>
      <c r="E78" s="332">
        <v>10</v>
      </c>
      <c r="F78" s="332">
        <v>5</v>
      </c>
      <c r="G78" s="332">
        <v>2</v>
      </c>
      <c r="H78" s="332">
        <v>3</v>
      </c>
      <c r="I78" s="332">
        <v>0</v>
      </c>
      <c r="J78" s="219" t="s">
        <v>58</v>
      </c>
      <c r="K78" s="219" t="s">
        <v>58</v>
      </c>
      <c r="L78" s="219" t="s">
        <v>58</v>
      </c>
      <c r="M78" s="219" t="s">
        <v>58</v>
      </c>
      <c r="N78" s="219" t="s">
        <v>58</v>
      </c>
      <c r="O78" s="219" t="s">
        <v>58</v>
      </c>
      <c r="P78" s="219" t="s">
        <v>58</v>
      </c>
      <c r="Q78" s="219" t="s">
        <v>58</v>
      </c>
      <c r="R78" s="219" t="s">
        <v>58</v>
      </c>
      <c r="S78" s="219" t="s">
        <v>58</v>
      </c>
      <c r="T78" s="219" t="s">
        <v>58</v>
      </c>
      <c r="U78" s="219" t="s">
        <v>58</v>
      </c>
      <c r="V78" s="219" t="s">
        <v>58</v>
      </c>
      <c r="W78" s="219" t="s">
        <v>58</v>
      </c>
      <c r="X78" s="219" t="s">
        <v>58</v>
      </c>
      <c r="Y78" s="43">
        <f aca="true" t="shared" si="54" ref="Y78:AO78">SUM(Y79:Y80)</f>
        <v>0</v>
      </c>
      <c r="Z78" s="43">
        <f t="shared" si="54"/>
        <v>0</v>
      </c>
      <c r="AA78" s="43">
        <f t="shared" si="54"/>
        <v>0</v>
      </c>
      <c r="AB78" s="43">
        <f t="shared" si="54"/>
        <v>0</v>
      </c>
      <c r="AC78" s="43">
        <f t="shared" si="54"/>
        <v>0</v>
      </c>
      <c r="AD78" s="43">
        <f t="shared" si="54"/>
        <v>0</v>
      </c>
      <c r="AE78" s="43">
        <f t="shared" si="54"/>
        <v>0</v>
      </c>
      <c r="AF78" s="43">
        <f t="shared" si="54"/>
        <v>0</v>
      </c>
      <c r="AG78" s="43">
        <f t="shared" si="54"/>
        <v>0</v>
      </c>
      <c r="AH78" s="43">
        <f t="shared" si="54"/>
        <v>0</v>
      </c>
      <c r="AI78" s="43">
        <f t="shared" si="54"/>
        <v>0</v>
      </c>
      <c r="AJ78" s="43">
        <f t="shared" si="54"/>
        <v>0</v>
      </c>
      <c r="AK78" s="43">
        <f t="shared" si="54"/>
        <v>0</v>
      </c>
      <c r="AL78" s="43">
        <f t="shared" si="54"/>
        <v>0</v>
      </c>
      <c r="AM78" s="43">
        <f t="shared" si="54"/>
        <v>0</v>
      </c>
      <c r="AN78" s="43">
        <f t="shared" si="54"/>
        <v>0</v>
      </c>
      <c r="AO78" s="43">
        <f t="shared" si="54"/>
        <v>0</v>
      </c>
      <c r="AP78" s="43">
        <f aca="true" t="shared" si="55" ref="AP78:AX78">SUM(AP79:AP80)</f>
        <v>0</v>
      </c>
      <c r="AQ78" s="43">
        <f t="shared" si="55"/>
        <v>0</v>
      </c>
      <c r="AR78" s="43">
        <f t="shared" si="55"/>
        <v>0</v>
      </c>
      <c r="AS78" s="43">
        <f t="shared" si="55"/>
        <v>0</v>
      </c>
      <c r="AT78" s="43">
        <f t="shared" si="55"/>
        <v>0</v>
      </c>
      <c r="AU78" s="43">
        <f t="shared" si="55"/>
        <v>0</v>
      </c>
      <c r="AV78" s="43">
        <f t="shared" si="55"/>
        <v>0</v>
      </c>
      <c r="AW78" s="43">
        <f t="shared" si="55"/>
        <v>0</v>
      </c>
      <c r="AX78" s="43">
        <f t="shared" si="55"/>
        <v>0</v>
      </c>
      <c r="AY78" s="20"/>
      <c r="AZ78" s="20"/>
      <c r="BA78" s="20"/>
      <c r="BB78" s="20"/>
      <c r="BC78" s="2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T78" s="16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</row>
    <row r="79" spans="10:122" s="9" customFormat="1" ht="12" customHeight="1"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20"/>
      <c r="AZ79" s="20"/>
      <c r="BA79" s="20"/>
      <c r="BB79" s="20"/>
      <c r="BC79" s="2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T79" s="16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</row>
    <row r="80" spans="3:98" ht="12" customHeight="1">
      <c r="C80" s="9"/>
      <c r="D80" s="20"/>
      <c r="E80" s="20"/>
      <c r="F80" s="20"/>
      <c r="G80" s="20"/>
      <c r="H80" s="20"/>
      <c r="I80" s="20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40"/>
      <c r="Z80" s="40"/>
      <c r="AA80" s="40"/>
      <c r="AB80" s="40"/>
      <c r="AC80" s="40"/>
      <c r="AD80" s="40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T80" s="160"/>
    </row>
    <row r="81" spans="1:122" s="9" customFormat="1" ht="10.5">
      <c r="A81" s="15" t="str">
        <f>CONCATENATE(D81,".",E81,".",F81,".",G81,".",H81,".",I81)</f>
        <v>710.10.6.0.0.0</v>
      </c>
      <c r="B81" s="16" t="s">
        <v>40</v>
      </c>
      <c r="C81" s="16" t="s">
        <v>5</v>
      </c>
      <c r="D81" s="17">
        <v>710</v>
      </c>
      <c r="E81" s="17">
        <v>10</v>
      </c>
      <c r="F81" s="17">
        <v>6</v>
      </c>
      <c r="G81" s="17">
        <v>0</v>
      </c>
      <c r="H81" s="17">
        <v>0</v>
      </c>
      <c r="I81" s="17">
        <v>0</v>
      </c>
      <c r="J81" s="222" t="s">
        <v>58</v>
      </c>
      <c r="K81" s="222" t="s">
        <v>58</v>
      </c>
      <c r="L81" s="222" t="s">
        <v>58</v>
      </c>
      <c r="M81" s="222" t="s">
        <v>58</v>
      </c>
      <c r="N81" s="222" t="s">
        <v>58</v>
      </c>
      <c r="O81" s="222" t="s">
        <v>58</v>
      </c>
      <c r="P81" s="222" t="s">
        <v>58</v>
      </c>
      <c r="Q81" s="222" t="s">
        <v>58</v>
      </c>
      <c r="R81" s="222" t="s">
        <v>58</v>
      </c>
      <c r="S81" s="222" t="s">
        <v>58</v>
      </c>
      <c r="T81" s="222" t="s">
        <v>58</v>
      </c>
      <c r="U81" s="222" t="s">
        <v>58</v>
      </c>
      <c r="V81" s="222" t="s">
        <v>58</v>
      </c>
      <c r="W81" s="222" t="s">
        <v>58</v>
      </c>
      <c r="X81" s="222" t="s">
        <v>58</v>
      </c>
      <c r="Y81" s="45">
        <f aca="true" t="shared" si="56" ref="Y81:AO81">SUM(Y82,Y86,Y89,Y90,Y92,Y95,Y96)</f>
        <v>0</v>
      </c>
      <c r="Z81" s="45">
        <f t="shared" si="56"/>
        <v>0</v>
      </c>
      <c r="AA81" s="45">
        <f t="shared" si="56"/>
        <v>0</v>
      </c>
      <c r="AB81" s="45">
        <f t="shared" si="56"/>
        <v>0</v>
      </c>
      <c r="AC81" s="45">
        <f t="shared" si="56"/>
        <v>0</v>
      </c>
      <c r="AD81" s="45">
        <f t="shared" si="56"/>
        <v>0</v>
      </c>
      <c r="AE81" s="45">
        <f t="shared" si="56"/>
        <v>0</v>
      </c>
      <c r="AF81" s="45">
        <f t="shared" si="56"/>
        <v>0</v>
      </c>
      <c r="AG81" s="45">
        <f t="shared" si="56"/>
        <v>0</v>
      </c>
      <c r="AH81" s="45">
        <f t="shared" si="56"/>
        <v>0</v>
      </c>
      <c r="AI81" s="45">
        <f t="shared" si="56"/>
        <v>0</v>
      </c>
      <c r="AJ81" s="45">
        <f t="shared" si="56"/>
        <v>0</v>
      </c>
      <c r="AK81" s="45">
        <f t="shared" si="56"/>
        <v>0</v>
      </c>
      <c r="AL81" s="45">
        <f t="shared" si="56"/>
        <v>0</v>
      </c>
      <c r="AM81" s="45">
        <f t="shared" si="56"/>
        <v>0</v>
      </c>
      <c r="AN81" s="45">
        <f t="shared" si="56"/>
        <v>0</v>
      </c>
      <c r="AO81" s="45">
        <f t="shared" si="56"/>
        <v>0</v>
      </c>
      <c r="AP81" s="45">
        <f aca="true" t="shared" si="57" ref="AP81:AX81">SUM(AP82,AP86,AP89,AP90,AP92,AP95,AP96)</f>
        <v>0</v>
      </c>
      <c r="AQ81" s="45">
        <f t="shared" si="57"/>
        <v>0</v>
      </c>
      <c r="AR81" s="45">
        <f t="shared" si="57"/>
        <v>0</v>
      </c>
      <c r="AS81" s="45">
        <f t="shared" si="57"/>
        <v>0</v>
      </c>
      <c r="AT81" s="45">
        <f t="shared" si="57"/>
        <v>0</v>
      </c>
      <c r="AU81" s="45">
        <f t="shared" si="57"/>
        <v>0</v>
      </c>
      <c r="AV81" s="45">
        <f t="shared" si="57"/>
        <v>0</v>
      </c>
      <c r="AW81" s="45">
        <f t="shared" si="57"/>
        <v>0</v>
      </c>
      <c r="AX81" s="45">
        <f t="shared" si="57"/>
        <v>0</v>
      </c>
      <c r="AY81" s="20"/>
      <c r="AZ81" s="20"/>
      <c r="BA81" s="20"/>
      <c r="BB81" s="20"/>
      <c r="BC81" s="2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T81" s="16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</row>
    <row r="82" spans="1:122" s="112" customFormat="1" ht="10.5">
      <c r="A82" s="26" t="str">
        <f>CONCATENATE(D82,".",E82,".",F82,".",G82,".",H82,".",I82)</f>
        <v>710.10.6.0.1.0</v>
      </c>
      <c r="B82" s="24" t="s">
        <v>38</v>
      </c>
      <c r="C82" s="24" t="s">
        <v>39</v>
      </c>
      <c r="D82" s="25">
        <v>710</v>
      </c>
      <c r="E82" s="25">
        <v>10</v>
      </c>
      <c r="F82" s="25">
        <v>6</v>
      </c>
      <c r="G82" s="25">
        <v>0</v>
      </c>
      <c r="H82" s="25">
        <v>1</v>
      </c>
      <c r="I82" s="25">
        <v>0</v>
      </c>
      <c r="J82" s="226" t="s">
        <v>58</v>
      </c>
      <c r="K82" s="226" t="s">
        <v>58</v>
      </c>
      <c r="L82" s="226" t="s">
        <v>58</v>
      </c>
      <c r="M82" s="226" t="s">
        <v>58</v>
      </c>
      <c r="N82" s="226" t="s">
        <v>58</v>
      </c>
      <c r="O82" s="226" t="s">
        <v>58</v>
      </c>
      <c r="P82" s="226" t="s">
        <v>58</v>
      </c>
      <c r="Q82" s="226" t="s">
        <v>58</v>
      </c>
      <c r="R82" s="226" t="s">
        <v>58</v>
      </c>
      <c r="S82" s="226" t="s">
        <v>58</v>
      </c>
      <c r="T82" s="226" t="s">
        <v>58</v>
      </c>
      <c r="U82" s="226" t="s">
        <v>58</v>
      </c>
      <c r="V82" s="226" t="s">
        <v>58</v>
      </c>
      <c r="W82" s="226" t="s">
        <v>58</v>
      </c>
      <c r="X82" s="226" t="s">
        <v>58</v>
      </c>
      <c r="Y82" s="46">
        <f aca="true" t="shared" si="58" ref="Y82:AO82">SUM(Y83:Y85)</f>
        <v>0</v>
      </c>
      <c r="Z82" s="46">
        <f t="shared" si="58"/>
        <v>0</v>
      </c>
      <c r="AA82" s="46">
        <f t="shared" si="58"/>
        <v>0</v>
      </c>
      <c r="AB82" s="46">
        <f t="shared" si="58"/>
        <v>0</v>
      </c>
      <c r="AC82" s="46">
        <f t="shared" si="58"/>
        <v>0</v>
      </c>
      <c r="AD82" s="46">
        <f t="shared" si="58"/>
        <v>0</v>
      </c>
      <c r="AE82" s="46">
        <f t="shared" si="58"/>
        <v>0</v>
      </c>
      <c r="AF82" s="46">
        <f t="shared" si="58"/>
        <v>0</v>
      </c>
      <c r="AG82" s="46">
        <f t="shared" si="58"/>
        <v>0</v>
      </c>
      <c r="AH82" s="46">
        <f t="shared" si="58"/>
        <v>0</v>
      </c>
      <c r="AI82" s="46">
        <f t="shared" si="58"/>
        <v>0</v>
      </c>
      <c r="AJ82" s="46">
        <f t="shared" si="58"/>
        <v>0</v>
      </c>
      <c r="AK82" s="46">
        <f t="shared" si="58"/>
        <v>0</v>
      </c>
      <c r="AL82" s="46">
        <f t="shared" si="58"/>
        <v>0</v>
      </c>
      <c r="AM82" s="46">
        <f t="shared" si="58"/>
        <v>0</v>
      </c>
      <c r="AN82" s="46">
        <f t="shared" si="58"/>
        <v>0</v>
      </c>
      <c r="AO82" s="46">
        <f t="shared" si="58"/>
        <v>0</v>
      </c>
      <c r="AP82" s="46">
        <f aca="true" t="shared" si="59" ref="AP82:AX82">SUM(AP83:AP85)</f>
        <v>0</v>
      </c>
      <c r="AQ82" s="46">
        <f t="shared" si="59"/>
        <v>0</v>
      </c>
      <c r="AR82" s="46">
        <f t="shared" si="59"/>
        <v>0</v>
      </c>
      <c r="AS82" s="46">
        <f t="shared" si="59"/>
        <v>0</v>
      </c>
      <c r="AT82" s="46">
        <f t="shared" si="59"/>
        <v>0</v>
      </c>
      <c r="AU82" s="46">
        <f t="shared" si="59"/>
        <v>0</v>
      </c>
      <c r="AV82" s="46">
        <f t="shared" si="59"/>
        <v>0</v>
      </c>
      <c r="AW82" s="46">
        <f t="shared" si="59"/>
        <v>0</v>
      </c>
      <c r="AX82" s="46">
        <f t="shared" si="59"/>
        <v>0</v>
      </c>
      <c r="AY82" s="213"/>
      <c r="AZ82" s="213"/>
      <c r="BA82" s="213"/>
      <c r="BB82" s="213"/>
      <c r="BC82" s="213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T82" s="160"/>
      <c r="CU82" s="213"/>
      <c r="CV82" s="213"/>
      <c r="CW82" s="213"/>
      <c r="CX82" s="213"/>
      <c r="CY82" s="213"/>
      <c r="CZ82" s="213"/>
      <c r="DA82" s="213"/>
      <c r="DB82" s="213"/>
      <c r="DC82" s="213"/>
      <c r="DD82" s="213"/>
      <c r="DE82" s="213"/>
      <c r="DF82" s="213"/>
      <c r="DG82" s="213"/>
      <c r="DH82" s="213"/>
      <c r="DI82" s="213"/>
      <c r="DJ82" s="213"/>
      <c r="DK82" s="213"/>
      <c r="DL82" s="213"/>
      <c r="DM82" s="213"/>
      <c r="DN82" s="213"/>
      <c r="DO82" s="213"/>
      <c r="DP82" s="213"/>
      <c r="DQ82" s="213"/>
      <c r="DR82" s="213"/>
    </row>
    <row r="83" spans="1:122" s="110" customFormat="1" ht="10.5">
      <c r="A83" s="10"/>
      <c r="B83" s="270"/>
      <c r="C83" s="270"/>
      <c r="D83" s="22"/>
      <c r="E83" s="22"/>
      <c r="F83" s="22"/>
      <c r="G83" s="22"/>
      <c r="H83" s="22"/>
      <c r="I83" s="22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47"/>
      <c r="Z83" s="47"/>
      <c r="AA83" s="47"/>
      <c r="AB83" s="47"/>
      <c r="AC83" s="47"/>
      <c r="AD83" s="47"/>
      <c r="AE83" s="47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214"/>
      <c r="AZ83" s="214"/>
      <c r="BA83" s="214"/>
      <c r="BB83" s="214"/>
      <c r="BC83" s="214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T83" s="160"/>
      <c r="CU83" s="214"/>
      <c r="CV83" s="214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</row>
    <row r="84" spans="1:122" s="110" customFormat="1" ht="10.5">
      <c r="A84" s="10"/>
      <c r="B84" s="270"/>
      <c r="C84" s="270"/>
      <c r="D84" s="22"/>
      <c r="E84" s="22"/>
      <c r="F84" s="22"/>
      <c r="G84" s="22"/>
      <c r="H84" s="22"/>
      <c r="I84" s="22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214"/>
      <c r="AZ84" s="214"/>
      <c r="BA84" s="214"/>
      <c r="BB84" s="214"/>
      <c r="BC84" s="214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T84" s="160"/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</row>
    <row r="85" spans="1:122" s="110" customFormat="1" ht="10.5">
      <c r="A85" s="10"/>
      <c r="B85" s="270"/>
      <c r="C85" s="270"/>
      <c r="D85" s="22"/>
      <c r="E85" s="22"/>
      <c r="F85" s="22"/>
      <c r="G85" s="22"/>
      <c r="H85" s="22"/>
      <c r="I85" s="22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47"/>
      <c r="Z85" s="47"/>
      <c r="AA85" s="47"/>
      <c r="AB85" s="47"/>
      <c r="AC85" s="47"/>
      <c r="AD85" s="47"/>
      <c r="AE85" s="47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214"/>
      <c r="AZ85" s="214"/>
      <c r="BA85" s="214"/>
      <c r="BB85" s="214"/>
      <c r="BC85" s="214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T85" s="158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</row>
    <row r="86" spans="1:122" s="112" customFormat="1" ht="10.5">
      <c r="A86" s="26" t="str">
        <f>CONCATENATE(D86,".",E86,".",F86,".",G86,".",H86,".",I86)</f>
        <v>710.10.6.0.2.0</v>
      </c>
      <c r="B86" s="24" t="s">
        <v>37</v>
      </c>
      <c r="C86" s="24" t="s">
        <v>6</v>
      </c>
      <c r="D86" s="25">
        <v>710</v>
      </c>
      <c r="E86" s="25">
        <v>10</v>
      </c>
      <c r="F86" s="25">
        <v>6</v>
      </c>
      <c r="G86" s="25">
        <v>0</v>
      </c>
      <c r="H86" s="25">
        <v>2</v>
      </c>
      <c r="I86" s="25">
        <v>0</v>
      </c>
      <c r="J86" s="226" t="s">
        <v>58</v>
      </c>
      <c r="K86" s="226" t="s">
        <v>58</v>
      </c>
      <c r="L86" s="226" t="s">
        <v>58</v>
      </c>
      <c r="M86" s="226" t="s">
        <v>58</v>
      </c>
      <c r="N86" s="226" t="s">
        <v>58</v>
      </c>
      <c r="O86" s="226" t="s">
        <v>58</v>
      </c>
      <c r="P86" s="226" t="s">
        <v>58</v>
      </c>
      <c r="Q86" s="226" t="s">
        <v>58</v>
      </c>
      <c r="R86" s="226" t="s">
        <v>58</v>
      </c>
      <c r="S86" s="226" t="s">
        <v>58</v>
      </c>
      <c r="T86" s="226" t="s">
        <v>58</v>
      </c>
      <c r="U86" s="226" t="s">
        <v>58</v>
      </c>
      <c r="V86" s="226" t="s">
        <v>58</v>
      </c>
      <c r="W86" s="226" t="s">
        <v>58</v>
      </c>
      <c r="X86" s="226" t="s">
        <v>58</v>
      </c>
      <c r="Y86" s="46">
        <f>SUM(Y87:Y88)</f>
        <v>0</v>
      </c>
      <c r="Z86" s="46">
        <f aca="true" t="shared" si="60" ref="Z86:AO86">SUM(Z87:Z88)</f>
        <v>0</v>
      </c>
      <c r="AA86" s="46">
        <f t="shared" si="60"/>
        <v>0</v>
      </c>
      <c r="AB86" s="46">
        <f t="shared" si="60"/>
        <v>0</v>
      </c>
      <c r="AC86" s="46">
        <f t="shared" si="60"/>
        <v>0</v>
      </c>
      <c r="AD86" s="46">
        <f t="shared" si="60"/>
        <v>0</v>
      </c>
      <c r="AE86" s="46">
        <f t="shared" si="60"/>
        <v>0</v>
      </c>
      <c r="AF86" s="46">
        <f t="shared" si="60"/>
        <v>0</v>
      </c>
      <c r="AG86" s="46">
        <f t="shared" si="60"/>
        <v>0</v>
      </c>
      <c r="AH86" s="46">
        <f t="shared" si="60"/>
        <v>0</v>
      </c>
      <c r="AI86" s="46">
        <f t="shared" si="60"/>
        <v>0</v>
      </c>
      <c r="AJ86" s="46">
        <f t="shared" si="60"/>
        <v>0</v>
      </c>
      <c r="AK86" s="46">
        <f t="shared" si="60"/>
        <v>0</v>
      </c>
      <c r="AL86" s="46">
        <f t="shared" si="60"/>
        <v>0</v>
      </c>
      <c r="AM86" s="46">
        <f t="shared" si="60"/>
        <v>0</v>
      </c>
      <c r="AN86" s="46">
        <f t="shared" si="60"/>
        <v>0</v>
      </c>
      <c r="AO86" s="46">
        <f t="shared" si="60"/>
        <v>0</v>
      </c>
      <c r="AP86" s="46">
        <f aca="true" t="shared" si="61" ref="AP86:AX86">SUM(AP87:AP88)</f>
        <v>0</v>
      </c>
      <c r="AQ86" s="46">
        <f t="shared" si="61"/>
        <v>0</v>
      </c>
      <c r="AR86" s="46">
        <f t="shared" si="61"/>
        <v>0</v>
      </c>
      <c r="AS86" s="46">
        <f t="shared" si="61"/>
        <v>0</v>
      </c>
      <c r="AT86" s="46">
        <f t="shared" si="61"/>
        <v>0</v>
      </c>
      <c r="AU86" s="46">
        <f t="shared" si="61"/>
        <v>0</v>
      </c>
      <c r="AV86" s="46">
        <f t="shared" si="61"/>
        <v>0</v>
      </c>
      <c r="AW86" s="46">
        <f t="shared" si="61"/>
        <v>0</v>
      </c>
      <c r="AX86" s="46">
        <f t="shared" si="61"/>
        <v>0</v>
      </c>
      <c r="AY86" s="213"/>
      <c r="AZ86" s="213"/>
      <c r="BA86" s="213"/>
      <c r="BB86" s="213"/>
      <c r="BC86" s="213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T86" s="160"/>
      <c r="CU86" s="213"/>
      <c r="CV86" s="213"/>
      <c r="CW86" s="213"/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3"/>
      <c r="DN86" s="213"/>
      <c r="DO86" s="213"/>
      <c r="DP86" s="213"/>
      <c r="DQ86" s="213"/>
      <c r="DR86" s="213"/>
    </row>
    <row r="87" spans="1:122" s="110" customFormat="1" ht="10.5">
      <c r="A87" s="10"/>
      <c r="B87" s="10"/>
      <c r="C87" s="10"/>
      <c r="D87" s="22"/>
      <c r="E87" s="22"/>
      <c r="F87" s="22"/>
      <c r="G87" s="22"/>
      <c r="H87" s="22"/>
      <c r="I87" s="22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214"/>
      <c r="AZ87" s="214"/>
      <c r="BA87" s="214"/>
      <c r="BB87" s="214"/>
      <c r="BC87" s="214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T87" s="160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</row>
    <row r="88" spans="1:122" s="110" customFormat="1" ht="10.5">
      <c r="A88" s="10"/>
      <c r="B88" s="10"/>
      <c r="C88" s="10"/>
      <c r="D88" s="22"/>
      <c r="E88" s="22"/>
      <c r="F88" s="22"/>
      <c r="G88" s="22"/>
      <c r="H88" s="22"/>
      <c r="I88" s="22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47"/>
      <c r="Z88" s="47"/>
      <c r="AA88" s="47"/>
      <c r="AB88" s="47"/>
      <c r="AC88" s="47"/>
      <c r="AD88" s="47"/>
      <c r="AE88" s="47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214"/>
      <c r="AZ88" s="214"/>
      <c r="BA88" s="214"/>
      <c r="BB88" s="214"/>
      <c r="BC88" s="214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T88" s="165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</row>
    <row r="89" spans="1:122" s="110" customFormat="1" ht="10.5">
      <c r="A89" s="26" t="str">
        <f>CONCATENATE(D89,".",E89,".",F89,".",G89,".",H89,".",I89)</f>
        <v>710.10.6.0.3.0</v>
      </c>
      <c r="B89" s="24" t="s">
        <v>125</v>
      </c>
      <c r="C89" s="24" t="s">
        <v>126</v>
      </c>
      <c r="D89" s="25">
        <v>710</v>
      </c>
      <c r="E89" s="25">
        <v>10</v>
      </c>
      <c r="F89" s="25">
        <v>6</v>
      </c>
      <c r="G89" s="25">
        <v>0</v>
      </c>
      <c r="H89" s="25">
        <v>3</v>
      </c>
      <c r="I89" s="25">
        <v>0</v>
      </c>
      <c r="J89" s="226" t="s">
        <v>58</v>
      </c>
      <c r="K89" s="226" t="s">
        <v>58</v>
      </c>
      <c r="L89" s="226" t="s">
        <v>58</v>
      </c>
      <c r="M89" s="226" t="s">
        <v>58</v>
      </c>
      <c r="N89" s="226" t="s">
        <v>58</v>
      </c>
      <c r="O89" s="226" t="s">
        <v>58</v>
      </c>
      <c r="P89" s="226" t="s">
        <v>58</v>
      </c>
      <c r="Q89" s="226" t="s">
        <v>58</v>
      </c>
      <c r="R89" s="226" t="s">
        <v>58</v>
      </c>
      <c r="S89" s="226" t="s">
        <v>58</v>
      </c>
      <c r="T89" s="226" t="s">
        <v>58</v>
      </c>
      <c r="U89" s="226" t="s">
        <v>58</v>
      </c>
      <c r="V89" s="226" t="s">
        <v>58</v>
      </c>
      <c r="W89" s="226" t="s">
        <v>58</v>
      </c>
      <c r="X89" s="226" t="s">
        <v>58</v>
      </c>
      <c r="Y89" s="25" t="s">
        <v>58</v>
      </c>
      <c r="Z89" s="25" t="s">
        <v>58</v>
      </c>
      <c r="AA89" s="25" t="s">
        <v>58</v>
      </c>
      <c r="AB89" s="25" t="s">
        <v>58</v>
      </c>
      <c r="AC89" s="25" t="s">
        <v>58</v>
      </c>
      <c r="AD89" s="25" t="s">
        <v>58</v>
      </c>
      <c r="AE89" s="25" t="s">
        <v>58</v>
      </c>
      <c r="AF89" s="25" t="s">
        <v>58</v>
      </c>
      <c r="AG89" s="25" t="s">
        <v>58</v>
      </c>
      <c r="AH89" s="25" t="s">
        <v>58</v>
      </c>
      <c r="AI89" s="25" t="s">
        <v>58</v>
      </c>
      <c r="AJ89" s="25" t="s">
        <v>58</v>
      </c>
      <c r="AK89" s="25" t="s">
        <v>58</v>
      </c>
      <c r="AL89" s="25" t="s">
        <v>58</v>
      </c>
      <c r="AM89" s="25" t="s">
        <v>58</v>
      </c>
      <c r="AN89" s="46" t="s">
        <v>58</v>
      </c>
      <c r="AO89" s="46" t="s">
        <v>58</v>
      </c>
      <c r="AP89" s="46" t="s">
        <v>58</v>
      </c>
      <c r="AQ89" s="46" t="s">
        <v>58</v>
      </c>
      <c r="AR89" s="46" t="s">
        <v>58</v>
      </c>
      <c r="AS89" s="46" t="s">
        <v>58</v>
      </c>
      <c r="AT89" s="46" t="s">
        <v>58</v>
      </c>
      <c r="AU89" s="46" t="s">
        <v>58</v>
      </c>
      <c r="AV89" s="46" t="s">
        <v>58</v>
      </c>
      <c r="AW89" s="46" t="s">
        <v>58</v>
      </c>
      <c r="AX89" s="46" t="s">
        <v>58</v>
      </c>
      <c r="AY89" s="241"/>
      <c r="AZ89" s="241"/>
      <c r="BA89" s="241"/>
      <c r="BB89" s="241"/>
      <c r="BC89" s="241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T89" s="160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</row>
    <row r="90" spans="1:122" s="112" customFormat="1" ht="10.5" customHeight="1">
      <c r="A90" s="26" t="str">
        <f aca="true" t="shared" si="62" ref="A90:A101">CONCATENATE(D90,".",E90,".",F90,".",G90,".",H90,".",I90)</f>
        <v>710.10.6.0.4.0</v>
      </c>
      <c r="B90" s="24" t="s">
        <v>127</v>
      </c>
      <c r="C90" s="24" t="s">
        <v>128</v>
      </c>
      <c r="D90" s="25">
        <v>710</v>
      </c>
      <c r="E90" s="25">
        <v>10</v>
      </c>
      <c r="F90" s="25">
        <v>6</v>
      </c>
      <c r="G90" s="25">
        <v>0</v>
      </c>
      <c r="H90" s="25">
        <v>4</v>
      </c>
      <c r="I90" s="25">
        <v>0</v>
      </c>
      <c r="J90" s="226" t="s">
        <v>58</v>
      </c>
      <c r="K90" s="226" t="s">
        <v>58</v>
      </c>
      <c r="L90" s="226" t="s">
        <v>58</v>
      </c>
      <c r="M90" s="226" t="s">
        <v>58</v>
      </c>
      <c r="N90" s="226" t="s">
        <v>58</v>
      </c>
      <c r="O90" s="226" t="s">
        <v>58</v>
      </c>
      <c r="P90" s="226" t="s">
        <v>58</v>
      </c>
      <c r="Q90" s="226" t="s">
        <v>58</v>
      </c>
      <c r="R90" s="226" t="s">
        <v>58</v>
      </c>
      <c r="S90" s="226" t="s">
        <v>58</v>
      </c>
      <c r="T90" s="226" t="s">
        <v>58</v>
      </c>
      <c r="U90" s="226" t="s">
        <v>58</v>
      </c>
      <c r="V90" s="226" t="s">
        <v>58</v>
      </c>
      <c r="W90" s="226" t="s">
        <v>58</v>
      </c>
      <c r="X90" s="226" t="s">
        <v>58</v>
      </c>
      <c r="Y90" s="46">
        <f>SUM(Y91:Y91)</f>
        <v>0</v>
      </c>
      <c r="Z90" s="46">
        <f aca="true" t="shared" si="63" ref="Z90:AX90">SUM(Z91:Z91)</f>
        <v>0</v>
      </c>
      <c r="AA90" s="46">
        <f t="shared" si="63"/>
        <v>0</v>
      </c>
      <c r="AB90" s="46">
        <f t="shared" si="63"/>
        <v>0</v>
      </c>
      <c r="AC90" s="46">
        <f t="shared" si="63"/>
        <v>0</v>
      </c>
      <c r="AD90" s="46">
        <f t="shared" si="63"/>
        <v>0</v>
      </c>
      <c r="AE90" s="46">
        <f t="shared" si="63"/>
        <v>0</v>
      </c>
      <c r="AF90" s="46">
        <f t="shared" si="63"/>
        <v>0</v>
      </c>
      <c r="AG90" s="46">
        <f t="shared" si="63"/>
        <v>0</v>
      </c>
      <c r="AH90" s="46">
        <f t="shared" si="63"/>
        <v>0</v>
      </c>
      <c r="AI90" s="46">
        <f t="shared" si="63"/>
        <v>0</v>
      </c>
      <c r="AJ90" s="46">
        <f t="shared" si="63"/>
        <v>0</v>
      </c>
      <c r="AK90" s="46">
        <f t="shared" si="63"/>
        <v>0</v>
      </c>
      <c r="AL90" s="46">
        <f t="shared" si="63"/>
        <v>0</v>
      </c>
      <c r="AM90" s="46">
        <f t="shared" si="63"/>
        <v>0</v>
      </c>
      <c r="AN90" s="46">
        <f t="shared" si="63"/>
        <v>0</v>
      </c>
      <c r="AO90" s="46">
        <f t="shared" si="63"/>
        <v>0</v>
      </c>
      <c r="AP90" s="46">
        <f t="shared" si="63"/>
        <v>0</v>
      </c>
      <c r="AQ90" s="46">
        <f t="shared" si="63"/>
        <v>0</v>
      </c>
      <c r="AR90" s="46">
        <f t="shared" si="63"/>
        <v>0</v>
      </c>
      <c r="AS90" s="46">
        <f t="shared" si="63"/>
        <v>0</v>
      </c>
      <c r="AT90" s="46">
        <f t="shared" si="63"/>
        <v>0</v>
      </c>
      <c r="AU90" s="46">
        <f t="shared" si="63"/>
        <v>0</v>
      </c>
      <c r="AV90" s="46">
        <f t="shared" si="63"/>
        <v>0</v>
      </c>
      <c r="AW90" s="46">
        <f t="shared" si="63"/>
        <v>0</v>
      </c>
      <c r="AX90" s="46">
        <f t="shared" si="63"/>
        <v>0</v>
      </c>
      <c r="AY90" s="241"/>
      <c r="AZ90" s="241"/>
      <c r="BA90" s="241"/>
      <c r="BB90" s="241"/>
      <c r="BC90" s="241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T90" s="158"/>
      <c r="CU90" s="213"/>
      <c r="CV90" s="213"/>
      <c r="CW90" s="213"/>
      <c r="CX90" s="213"/>
      <c r="CY90" s="213"/>
      <c r="CZ90" s="213"/>
      <c r="DA90" s="213"/>
      <c r="DB90" s="213"/>
      <c r="DC90" s="213"/>
      <c r="DD90" s="213"/>
      <c r="DE90" s="213"/>
      <c r="DF90" s="213"/>
      <c r="DG90" s="213"/>
      <c r="DH90" s="213"/>
      <c r="DI90" s="213"/>
      <c r="DJ90" s="213"/>
      <c r="DK90" s="213"/>
      <c r="DL90" s="213"/>
      <c r="DM90" s="213"/>
      <c r="DN90" s="213"/>
      <c r="DO90" s="213"/>
      <c r="DP90" s="213"/>
      <c r="DQ90" s="213"/>
      <c r="DR90" s="213"/>
    </row>
    <row r="91" spans="1:122" s="110" customFormat="1" ht="10.5">
      <c r="A91" s="10"/>
      <c r="B91" s="10"/>
      <c r="C91" s="10"/>
      <c r="D91" s="22"/>
      <c r="E91" s="22"/>
      <c r="F91" s="22"/>
      <c r="G91" s="22"/>
      <c r="H91" s="22"/>
      <c r="I91" s="22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47"/>
      <c r="Z91" s="47"/>
      <c r="AA91" s="47"/>
      <c r="AB91" s="47"/>
      <c r="AC91" s="47"/>
      <c r="AD91" s="47"/>
      <c r="AE91" s="47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214"/>
      <c r="AZ91" s="214"/>
      <c r="BA91" s="214"/>
      <c r="BB91" s="214"/>
      <c r="BC91" s="214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T91" s="158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</row>
    <row r="92" spans="1:122" s="112" customFormat="1" ht="10.5">
      <c r="A92" s="26" t="str">
        <f t="shared" si="62"/>
        <v>710.10.6.0.5.0</v>
      </c>
      <c r="B92" s="24" t="s">
        <v>129</v>
      </c>
      <c r="C92" s="24" t="s">
        <v>130</v>
      </c>
      <c r="D92" s="25">
        <v>710</v>
      </c>
      <c r="E92" s="25">
        <v>10</v>
      </c>
      <c r="F92" s="25">
        <v>6</v>
      </c>
      <c r="G92" s="25">
        <v>0</v>
      </c>
      <c r="H92" s="25">
        <v>5</v>
      </c>
      <c r="I92" s="25">
        <v>0</v>
      </c>
      <c r="J92" s="226" t="s">
        <v>58</v>
      </c>
      <c r="K92" s="226" t="s">
        <v>58</v>
      </c>
      <c r="L92" s="226" t="s">
        <v>58</v>
      </c>
      <c r="M92" s="226" t="s">
        <v>58</v>
      </c>
      <c r="N92" s="226" t="s">
        <v>58</v>
      </c>
      <c r="O92" s="226" t="s">
        <v>58</v>
      </c>
      <c r="P92" s="226" t="s">
        <v>58</v>
      </c>
      <c r="Q92" s="226" t="s">
        <v>58</v>
      </c>
      <c r="R92" s="226" t="s">
        <v>58</v>
      </c>
      <c r="S92" s="226" t="s">
        <v>58</v>
      </c>
      <c r="T92" s="226" t="s">
        <v>58</v>
      </c>
      <c r="U92" s="226" t="s">
        <v>58</v>
      </c>
      <c r="V92" s="226" t="s">
        <v>58</v>
      </c>
      <c r="W92" s="226" t="s">
        <v>58</v>
      </c>
      <c r="X92" s="226" t="s">
        <v>58</v>
      </c>
      <c r="Y92" s="46">
        <f aca="true" t="shared" si="64" ref="Y92:AX92">SUM(Y93:Y93)</f>
        <v>0</v>
      </c>
      <c r="Z92" s="46">
        <f t="shared" si="64"/>
        <v>0</v>
      </c>
      <c r="AA92" s="46">
        <f t="shared" si="64"/>
        <v>0</v>
      </c>
      <c r="AB92" s="46">
        <f t="shared" si="64"/>
        <v>0</v>
      </c>
      <c r="AC92" s="46">
        <f t="shared" si="64"/>
        <v>0</v>
      </c>
      <c r="AD92" s="46">
        <f t="shared" si="64"/>
        <v>0</v>
      </c>
      <c r="AE92" s="46">
        <f t="shared" si="64"/>
        <v>0</v>
      </c>
      <c r="AF92" s="46">
        <f t="shared" si="64"/>
        <v>0</v>
      </c>
      <c r="AG92" s="46">
        <f t="shared" si="64"/>
        <v>0</v>
      </c>
      <c r="AH92" s="46">
        <f t="shared" si="64"/>
        <v>0</v>
      </c>
      <c r="AI92" s="46">
        <f t="shared" si="64"/>
        <v>0</v>
      </c>
      <c r="AJ92" s="46">
        <f t="shared" si="64"/>
        <v>0</v>
      </c>
      <c r="AK92" s="46">
        <f t="shared" si="64"/>
        <v>0</v>
      </c>
      <c r="AL92" s="46">
        <f t="shared" si="64"/>
        <v>0</v>
      </c>
      <c r="AM92" s="46">
        <f t="shared" si="64"/>
        <v>0</v>
      </c>
      <c r="AN92" s="46">
        <f t="shared" si="64"/>
        <v>0</v>
      </c>
      <c r="AO92" s="46">
        <f t="shared" si="64"/>
        <v>0</v>
      </c>
      <c r="AP92" s="46">
        <f t="shared" si="64"/>
        <v>0</v>
      </c>
      <c r="AQ92" s="46">
        <f t="shared" si="64"/>
        <v>0</v>
      </c>
      <c r="AR92" s="46">
        <f t="shared" si="64"/>
        <v>0</v>
      </c>
      <c r="AS92" s="46">
        <f t="shared" si="64"/>
        <v>0</v>
      </c>
      <c r="AT92" s="46">
        <f t="shared" si="64"/>
        <v>0</v>
      </c>
      <c r="AU92" s="46">
        <f t="shared" si="64"/>
        <v>0</v>
      </c>
      <c r="AV92" s="46">
        <f t="shared" si="64"/>
        <v>0</v>
      </c>
      <c r="AW92" s="46">
        <f t="shared" si="64"/>
        <v>0</v>
      </c>
      <c r="AX92" s="46">
        <f t="shared" si="64"/>
        <v>0</v>
      </c>
      <c r="AY92" s="213"/>
      <c r="AZ92" s="213"/>
      <c r="BA92" s="213"/>
      <c r="BB92" s="213"/>
      <c r="BC92" s="213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T92" s="158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</row>
    <row r="93" spans="1:122" s="110" customFormat="1" ht="10.5">
      <c r="A93" s="10"/>
      <c r="B93" s="10"/>
      <c r="C93" s="10"/>
      <c r="D93" s="22"/>
      <c r="E93" s="22"/>
      <c r="F93" s="22"/>
      <c r="G93" s="22"/>
      <c r="H93" s="22"/>
      <c r="I93" s="22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47"/>
      <c r="Z93" s="47"/>
      <c r="AA93" s="47"/>
      <c r="AB93" s="47"/>
      <c r="AC93" s="47"/>
      <c r="AD93" s="47"/>
      <c r="AE93" s="47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214"/>
      <c r="AZ93" s="214"/>
      <c r="BA93" s="214"/>
      <c r="BB93" s="214"/>
      <c r="BC93" s="214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T93" s="158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</row>
    <row r="94" spans="1:122" s="110" customFormat="1" ht="10.5">
      <c r="A94" s="10"/>
      <c r="B94" s="10"/>
      <c r="C94" s="10"/>
      <c r="D94" s="22"/>
      <c r="E94" s="22"/>
      <c r="F94" s="22"/>
      <c r="G94" s="22"/>
      <c r="H94" s="22"/>
      <c r="I94" s="22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47"/>
      <c r="Z94" s="47"/>
      <c r="AA94" s="47"/>
      <c r="AB94" s="47"/>
      <c r="AC94" s="47"/>
      <c r="AD94" s="47"/>
      <c r="AE94" s="47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214"/>
      <c r="AZ94" s="214"/>
      <c r="BA94" s="214"/>
      <c r="BB94" s="214"/>
      <c r="BC94" s="214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T94" s="158"/>
      <c r="CU94" s="214"/>
      <c r="CV94" s="214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</row>
    <row r="95" spans="1:122" s="110" customFormat="1" ht="10.5">
      <c r="A95" s="26" t="str">
        <f t="shared" si="62"/>
        <v>710.10.6.0.6.0</v>
      </c>
      <c r="B95" s="24" t="s">
        <v>131</v>
      </c>
      <c r="C95" s="24" t="s">
        <v>132</v>
      </c>
      <c r="D95" s="25">
        <v>710</v>
      </c>
      <c r="E95" s="25">
        <v>10</v>
      </c>
      <c r="F95" s="25">
        <v>6</v>
      </c>
      <c r="G95" s="25">
        <v>0</v>
      </c>
      <c r="H95" s="25">
        <v>6</v>
      </c>
      <c r="I95" s="25">
        <v>0</v>
      </c>
      <c r="J95" s="231" t="s">
        <v>58</v>
      </c>
      <c r="K95" s="231" t="s">
        <v>58</v>
      </c>
      <c r="L95" s="231" t="s">
        <v>58</v>
      </c>
      <c r="M95" s="231" t="s">
        <v>58</v>
      </c>
      <c r="N95" s="231" t="s">
        <v>58</v>
      </c>
      <c r="O95" s="231" t="s">
        <v>58</v>
      </c>
      <c r="P95" s="231" t="s">
        <v>58</v>
      </c>
      <c r="Q95" s="231" t="s">
        <v>58</v>
      </c>
      <c r="R95" s="231" t="s">
        <v>58</v>
      </c>
      <c r="S95" s="231" t="s">
        <v>58</v>
      </c>
      <c r="T95" s="231" t="s">
        <v>58</v>
      </c>
      <c r="U95" s="231" t="s">
        <v>58</v>
      </c>
      <c r="V95" s="231" t="s">
        <v>58</v>
      </c>
      <c r="W95" s="231" t="s">
        <v>58</v>
      </c>
      <c r="X95" s="231" t="s">
        <v>58</v>
      </c>
      <c r="Y95" s="25" t="s">
        <v>58</v>
      </c>
      <c r="Z95" s="25" t="s">
        <v>58</v>
      </c>
      <c r="AA95" s="25" t="s">
        <v>58</v>
      </c>
      <c r="AB95" s="25" t="s">
        <v>58</v>
      </c>
      <c r="AC95" s="25" t="s">
        <v>58</v>
      </c>
      <c r="AD95" s="25" t="s">
        <v>58</v>
      </c>
      <c r="AE95" s="25" t="s">
        <v>58</v>
      </c>
      <c r="AF95" s="25" t="s">
        <v>58</v>
      </c>
      <c r="AG95" s="25" t="s">
        <v>58</v>
      </c>
      <c r="AH95" s="25" t="s">
        <v>58</v>
      </c>
      <c r="AI95" s="25" t="s">
        <v>58</v>
      </c>
      <c r="AJ95" s="25" t="s">
        <v>58</v>
      </c>
      <c r="AK95" s="25" t="s">
        <v>58</v>
      </c>
      <c r="AL95" s="25" t="s">
        <v>58</v>
      </c>
      <c r="AM95" s="25" t="s">
        <v>58</v>
      </c>
      <c r="AN95" s="25" t="s">
        <v>58</v>
      </c>
      <c r="AO95" s="25" t="s">
        <v>58</v>
      </c>
      <c r="AP95" s="25" t="s">
        <v>58</v>
      </c>
      <c r="AQ95" s="25" t="s">
        <v>58</v>
      </c>
      <c r="AR95" s="25" t="s">
        <v>58</v>
      </c>
      <c r="AS95" s="25" t="s">
        <v>58</v>
      </c>
      <c r="AT95" s="25" t="s">
        <v>58</v>
      </c>
      <c r="AU95" s="25" t="s">
        <v>58</v>
      </c>
      <c r="AV95" s="25" t="s">
        <v>58</v>
      </c>
      <c r="AW95" s="25" t="s">
        <v>58</v>
      </c>
      <c r="AX95" s="25" t="s">
        <v>58</v>
      </c>
      <c r="AY95" s="214"/>
      <c r="AZ95" s="214"/>
      <c r="BA95" s="214"/>
      <c r="BB95" s="214"/>
      <c r="BC95" s="214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T95" s="160"/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</row>
    <row r="96" spans="1:122" s="110" customFormat="1" ht="10.5">
      <c r="A96" s="26" t="str">
        <f t="shared" si="62"/>
        <v>710.10.6.0.7.0</v>
      </c>
      <c r="B96" s="24" t="s">
        <v>133</v>
      </c>
      <c r="C96" s="24" t="s">
        <v>134</v>
      </c>
      <c r="D96" s="25">
        <v>710</v>
      </c>
      <c r="E96" s="25">
        <v>10</v>
      </c>
      <c r="F96" s="25">
        <v>6</v>
      </c>
      <c r="G96" s="25">
        <v>0</v>
      </c>
      <c r="H96" s="25">
        <v>7</v>
      </c>
      <c r="I96" s="25">
        <v>0</v>
      </c>
      <c r="J96" s="231" t="s">
        <v>58</v>
      </c>
      <c r="K96" s="231" t="s">
        <v>58</v>
      </c>
      <c r="L96" s="231" t="s">
        <v>58</v>
      </c>
      <c r="M96" s="231" t="s">
        <v>58</v>
      </c>
      <c r="N96" s="231" t="s">
        <v>58</v>
      </c>
      <c r="O96" s="231" t="s">
        <v>58</v>
      </c>
      <c r="P96" s="231" t="s">
        <v>58</v>
      </c>
      <c r="Q96" s="231" t="s">
        <v>58</v>
      </c>
      <c r="R96" s="231" t="s">
        <v>58</v>
      </c>
      <c r="S96" s="231" t="s">
        <v>58</v>
      </c>
      <c r="T96" s="231" t="s">
        <v>58</v>
      </c>
      <c r="U96" s="231" t="s">
        <v>58</v>
      </c>
      <c r="V96" s="231" t="s">
        <v>58</v>
      </c>
      <c r="W96" s="231" t="s">
        <v>58</v>
      </c>
      <c r="X96" s="231" t="s">
        <v>58</v>
      </c>
      <c r="Y96" s="46">
        <f>SUM(Y97:Y98)</f>
        <v>0</v>
      </c>
      <c r="Z96" s="46">
        <f aca="true" t="shared" si="65" ref="Z96:AO96">SUM(Z97:Z98)</f>
        <v>0</v>
      </c>
      <c r="AA96" s="46">
        <f t="shared" si="65"/>
        <v>0</v>
      </c>
      <c r="AB96" s="46">
        <f t="shared" si="65"/>
        <v>0</v>
      </c>
      <c r="AC96" s="46">
        <f t="shared" si="65"/>
        <v>0</v>
      </c>
      <c r="AD96" s="46">
        <f t="shared" si="65"/>
        <v>0</v>
      </c>
      <c r="AE96" s="46">
        <f t="shared" si="65"/>
        <v>0</v>
      </c>
      <c r="AF96" s="46">
        <f t="shared" si="65"/>
        <v>0</v>
      </c>
      <c r="AG96" s="46">
        <f t="shared" si="65"/>
        <v>0</v>
      </c>
      <c r="AH96" s="46">
        <f t="shared" si="65"/>
        <v>0</v>
      </c>
      <c r="AI96" s="46">
        <f t="shared" si="65"/>
        <v>0</v>
      </c>
      <c r="AJ96" s="46">
        <f t="shared" si="65"/>
        <v>0</v>
      </c>
      <c r="AK96" s="46">
        <f t="shared" si="65"/>
        <v>0</v>
      </c>
      <c r="AL96" s="46">
        <f t="shared" si="65"/>
        <v>0</v>
      </c>
      <c r="AM96" s="46">
        <f t="shared" si="65"/>
        <v>0</v>
      </c>
      <c r="AN96" s="46">
        <f t="shared" si="65"/>
        <v>0</v>
      </c>
      <c r="AO96" s="46">
        <f t="shared" si="65"/>
        <v>0</v>
      </c>
      <c r="AP96" s="46">
        <f aca="true" t="shared" si="66" ref="AP96:AX96">SUM(AP97:AP98)</f>
        <v>0</v>
      </c>
      <c r="AQ96" s="46">
        <f t="shared" si="66"/>
        <v>0</v>
      </c>
      <c r="AR96" s="46">
        <f t="shared" si="66"/>
        <v>0</v>
      </c>
      <c r="AS96" s="46">
        <f t="shared" si="66"/>
        <v>0</v>
      </c>
      <c r="AT96" s="46">
        <f t="shared" si="66"/>
        <v>0</v>
      </c>
      <c r="AU96" s="46">
        <f t="shared" si="66"/>
        <v>0</v>
      </c>
      <c r="AV96" s="46">
        <f t="shared" si="66"/>
        <v>0</v>
      </c>
      <c r="AW96" s="46">
        <f t="shared" si="66"/>
        <v>0</v>
      </c>
      <c r="AX96" s="46">
        <f t="shared" si="66"/>
        <v>0</v>
      </c>
      <c r="AY96" s="214"/>
      <c r="AZ96" s="214"/>
      <c r="BA96" s="214"/>
      <c r="BB96" s="214"/>
      <c r="BC96" s="214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T96" s="160"/>
      <c r="CU96" s="214"/>
      <c r="CV96" s="214"/>
      <c r="CW96" s="214"/>
      <c r="CX96" s="214"/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</row>
    <row r="97" spans="1:122" s="110" customFormat="1" ht="10.5">
      <c r="A97" s="10"/>
      <c r="B97" s="270"/>
      <c r="C97" s="270"/>
      <c r="D97" s="118"/>
      <c r="E97" s="118"/>
      <c r="F97" s="118"/>
      <c r="G97" s="118"/>
      <c r="H97" s="118"/>
      <c r="I97" s="118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47"/>
      <c r="Z97" s="47"/>
      <c r="AA97" s="47"/>
      <c r="AB97" s="47"/>
      <c r="AC97" s="47"/>
      <c r="AD97" s="47"/>
      <c r="AE97" s="47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214"/>
      <c r="AZ97" s="214"/>
      <c r="BA97" s="214"/>
      <c r="BB97" s="214"/>
      <c r="BC97" s="214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T97" s="158"/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</row>
    <row r="98" spans="1:122" s="110" customFormat="1" ht="10.5">
      <c r="A98" s="10"/>
      <c r="B98" s="270"/>
      <c r="C98" s="270"/>
      <c r="D98" s="118"/>
      <c r="E98" s="118"/>
      <c r="F98" s="118"/>
      <c r="G98" s="118"/>
      <c r="H98" s="118"/>
      <c r="I98" s="118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47"/>
      <c r="Z98" s="47"/>
      <c r="AA98" s="47"/>
      <c r="AB98" s="47"/>
      <c r="AC98" s="47"/>
      <c r="AD98" s="47"/>
      <c r="AE98" s="47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214"/>
      <c r="AZ98" s="214"/>
      <c r="BA98" s="214"/>
      <c r="BB98" s="214"/>
      <c r="BC98" s="214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T98" s="165"/>
      <c r="CU98" s="214"/>
      <c r="CV98" s="214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</row>
    <row r="99" spans="1:122" s="9" customFormat="1" ht="10.5">
      <c r="A99" s="15" t="str">
        <f t="shared" si="62"/>
        <v>710.10.7.0.0.0</v>
      </c>
      <c r="B99" s="16" t="s">
        <v>34</v>
      </c>
      <c r="C99" s="16" t="s">
        <v>23</v>
      </c>
      <c r="D99" s="17">
        <v>710</v>
      </c>
      <c r="E99" s="17">
        <v>10</v>
      </c>
      <c r="F99" s="17">
        <v>7</v>
      </c>
      <c r="G99" s="17">
        <v>0</v>
      </c>
      <c r="H99" s="17">
        <v>0</v>
      </c>
      <c r="I99" s="17">
        <v>0</v>
      </c>
      <c r="J99" s="222" t="s">
        <v>58</v>
      </c>
      <c r="K99" s="222" t="s">
        <v>58</v>
      </c>
      <c r="L99" s="222" t="s">
        <v>58</v>
      </c>
      <c r="M99" s="222" t="s">
        <v>58</v>
      </c>
      <c r="N99" s="222" t="s">
        <v>58</v>
      </c>
      <c r="O99" s="222" t="s">
        <v>58</v>
      </c>
      <c r="P99" s="222" t="s">
        <v>58</v>
      </c>
      <c r="Q99" s="222" t="s">
        <v>58</v>
      </c>
      <c r="R99" s="222" t="s">
        <v>58</v>
      </c>
      <c r="S99" s="222" t="s">
        <v>58</v>
      </c>
      <c r="T99" s="222" t="s">
        <v>58</v>
      </c>
      <c r="U99" s="222" t="s">
        <v>58</v>
      </c>
      <c r="V99" s="222" t="s">
        <v>58</v>
      </c>
      <c r="W99" s="222" t="s">
        <v>58</v>
      </c>
      <c r="X99" s="222" t="s">
        <v>58</v>
      </c>
      <c r="Y99" s="30">
        <f aca="true" t="shared" si="67" ref="Y99:AO99">SUM(Y100,Y105)</f>
        <v>0</v>
      </c>
      <c r="Z99" s="30">
        <f t="shared" si="67"/>
        <v>0</v>
      </c>
      <c r="AA99" s="30">
        <f t="shared" si="67"/>
        <v>0</v>
      </c>
      <c r="AB99" s="30">
        <f t="shared" si="67"/>
        <v>0</v>
      </c>
      <c r="AC99" s="30">
        <f t="shared" si="67"/>
        <v>0</v>
      </c>
      <c r="AD99" s="30">
        <f t="shared" si="67"/>
        <v>0</v>
      </c>
      <c r="AE99" s="30">
        <f t="shared" si="67"/>
        <v>0</v>
      </c>
      <c r="AF99" s="30">
        <f t="shared" si="67"/>
        <v>0</v>
      </c>
      <c r="AG99" s="30">
        <f t="shared" si="67"/>
        <v>0</v>
      </c>
      <c r="AH99" s="30">
        <f t="shared" si="67"/>
        <v>0</v>
      </c>
      <c r="AI99" s="30">
        <f t="shared" si="67"/>
        <v>0</v>
      </c>
      <c r="AJ99" s="30">
        <f t="shared" si="67"/>
        <v>0</v>
      </c>
      <c r="AK99" s="30">
        <f t="shared" si="67"/>
        <v>0</v>
      </c>
      <c r="AL99" s="30">
        <f t="shared" si="67"/>
        <v>0</v>
      </c>
      <c r="AM99" s="30">
        <f t="shared" si="67"/>
        <v>0</v>
      </c>
      <c r="AN99" s="30">
        <f t="shared" si="67"/>
        <v>0</v>
      </c>
      <c r="AO99" s="30">
        <f t="shared" si="67"/>
        <v>0</v>
      </c>
      <c r="AP99" s="30">
        <f aca="true" t="shared" si="68" ref="AP99:AX99">SUM(AP100,AP105)</f>
        <v>0</v>
      </c>
      <c r="AQ99" s="30">
        <f t="shared" si="68"/>
        <v>0</v>
      </c>
      <c r="AR99" s="30">
        <f t="shared" si="68"/>
        <v>0</v>
      </c>
      <c r="AS99" s="30">
        <f t="shared" si="68"/>
        <v>0</v>
      </c>
      <c r="AT99" s="30">
        <f t="shared" si="68"/>
        <v>0</v>
      </c>
      <c r="AU99" s="30">
        <f t="shared" si="68"/>
        <v>0</v>
      </c>
      <c r="AV99" s="30">
        <f t="shared" si="68"/>
        <v>0</v>
      </c>
      <c r="AW99" s="30">
        <f t="shared" si="68"/>
        <v>0</v>
      </c>
      <c r="AX99" s="30">
        <f t="shared" si="68"/>
        <v>0</v>
      </c>
      <c r="AY99" s="20"/>
      <c r="AZ99" s="20"/>
      <c r="BA99" s="20"/>
      <c r="BB99" s="20"/>
      <c r="BC99" s="2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232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T99" s="233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</row>
    <row r="100" spans="1:122" s="9" customFormat="1" ht="10.5">
      <c r="A100" s="18" t="str">
        <f t="shared" si="62"/>
        <v>710.10.7.1.0.0</v>
      </c>
      <c r="B100" s="19" t="s">
        <v>26</v>
      </c>
      <c r="C100" s="19" t="s">
        <v>16</v>
      </c>
      <c r="D100" s="14">
        <v>710</v>
      </c>
      <c r="E100" s="14">
        <v>10</v>
      </c>
      <c r="F100" s="14">
        <v>7</v>
      </c>
      <c r="G100" s="14">
        <v>1</v>
      </c>
      <c r="H100" s="14">
        <v>0</v>
      </c>
      <c r="I100" s="14">
        <v>0</v>
      </c>
      <c r="J100" s="221" t="s">
        <v>58</v>
      </c>
      <c r="K100" s="221" t="s">
        <v>58</v>
      </c>
      <c r="L100" s="221" t="s">
        <v>58</v>
      </c>
      <c r="M100" s="221" t="s">
        <v>58</v>
      </c>
      <c r="N100" s="221" t="s">
        <v>58</v>
      </c>
      <c r="O100" s="221" t="s">
        <v>58</v>
      </c>
      <c r="P100" s="221" t="s">
        <v>58</v>
      </c>
      <c r="Q100" s="221" t="s">
        <v>58</v>
      </c>
      <c r="R100" s="221" t="s">
        <v>58</v>
      </c>
      <c r="S100" s="221" t="s">
        <v>58</v>
      </c>
      <c r="T100" s="221" t="s">
        <v>58</v>
      </c>
      <c r="U100" s="221" t="s">
        <v>58</v>
      </c>
      <c r="V100" s="221" t="s">
        <v>58</v>
      </c>
      <c r="W100" s="221" t="s">
        <v>58</v>
      </c>
      <c r="X100" s="221" t="s">
        <v>58</v>
      </c>
      <c r="Y100" s="32">
        <f aca="true" t="shared" si="69" ref="Y100:AO100">SUM(Y101,Y103)</f>
        <v>0</v>
      </c>
      <c r="Z100" s="32">
        <f t="shared" si="69"/>
        <v>0</v>
      </c>
      <c r="AA100" s="32">
        <f t="shared" si="69"/>
        <v>0</v>
      </c>
      <c r="AB100" s="32">
        <f t="shared" si="69"/>
        <v>0</v>
      </c>
      <c r="AC100" s="32">
        <f t="shared" si="69"/>
        <v>0</v>
      </c>
      <c r="AD100" s="32">
        <f t="shared" si="69"/>
        <v>0</v>
      </c>
      <c r="AE100" s="32">
        <f t="shared" si="69"/>
        <v>0</v>
      </c>
      <c r="AF100" s="32">
        <f t="shared" si="69"/>
        <v>0</v>
      </c>
      <c r="AG100" s="32">
        <f t="shared" si="69"/>
        <v>0</v>
      </c>
      <c r="AH100" s="32">
        <f t="shared" si="69"/>
        <v>0</v>
      </c>
      <c r="AI100" s="32">
        <f t="shared" si="69"/>
        <v>0</v>
      </c>
      <c r="AJ100" s="32">
        <f t="shared" si="69"/>
        <v>0</v>
      </c>
      <c r="AK100" s="32">
        <f t="shared" si="69"/>
        <v>0</v>
      </c>
      <c r="AL100" s="32">
        <f t="shared" si="69"/>
        <v>0</v>
      </c>
      <c r="AM100" s="32">
        <f t="shared" si="69"/>
        <v>0</v>
      </c>
      <c r="AN100" s="32">
        <f t="shared" si="69"/>
        <v>0</v>
      </c>
      <c r="AO100" s="32">
        <f t="shared" si="69"/>
        <v>0</v>
      </c>
      <c r="AP100" s="32">
        <f aca="true" t="shared" si="70" ref="AP100:AX100">SUM(AP101,AP103)</f>
        <v>0</v>
      </c>
      <c r="AQ100" s="32">
        <f t="shared" si="70"/>
        <v>0</v>
      </c>
      <c r="AR100" s="32">
        <f t="shared" si="70"/>
        <v>0</v>
      </c>
      <c r="AS100" s="32">
        <f t="shared" si="70"/>
        <v>0</v>
      </c>
      <c r="AT100" s="32">
        <f t="shared" si="70"/>
        <v>0</v>
      </c>
      <c r="AU100" s="32">
        <f t="shared" si="70"/>
        <v>0</v>
      </c>
      <c r="AV100" s="32">
        <f t="shared" si="70"/>
        <v>0</v>
      </c>
      <c r="AW100" s="32">
        <f t="shared" si="70"/>
        <v>0</v>
      </c>
      <c r="AX100" s="32">
        <f t="shared" si="70"/>
        <v>0</v>
      </c>
      <c r="AY100" s="20"/>
      <c r="AZ100" s="20"/>
      <c r="BA100" s="20"/>
      <c r="BB100" s="20"/>
      <c r="BC100" s="20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T100" s="158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</row>
    <row r="101" spans="1:122" s="112" customFormat="1" ht="10.5">
      <c r="A101" s="26" t="str">
        <f t="shared" si="62"/>
        <v>710.10.7.1.1.0</v>
      </c>
      <c r="B101" s="24" t="s">
        <v>35</v>
      </c>
      <c r="C101" s="24" t="s">
        <v>22</v>
      </c>
      <c r="D101" s="25">
        <v>710</v>
      </c>
      <c r="E101" s="25">
        <v>10</v>
      </c>
      <c r="F101" s="25">
        <v>7</v>
      </c>
      <c r="G101" s="25">
        <v>1</v>
      </c>
      <c r="H101" s="25">
        <v>1</v>
      </c>
      <c r="I101" s="25">
        <v>0</v>
      </c>
      <c r="J101" s="226" t="s">
        <v>58</v>
      </c>
      <c r="K101" s="226" t="s">
        <v>58</v>
      </c>
      <c r="L101" s="226" t="s">
        <v>58</v>
      </c>
      <c r="M101" s="226" t="s">
        <v>58</v>
      </c>
      <c r="N101" s="226" t="s">
        <v>58</v>
      </c>
      <c r="O101" s="226" t="s">
        <v>58</v>
      </c>
      <c r="P101" s="226" t="s">
        <v>58</v>
      </c>
      <c r="Q101" s="226" t="s">
        <v>58</v>
      </c>
      <c r="R101" s="226" t="s">
        <v>58</v>
      </c>
      <c r="S101" s="226" t="s">
        <v>58</v>
      </c>
      <c r="T101" s="226" t="s">
        <v>58</v>
      </c>
      <c r="U101" s="226" t="s">
        <v>58</v>
      </c>
      <c r="V101" s="226" t="s">
        <v>58</v>
      </c>
      <c r="W101" s="226" t="s">
        <v>58</v>
      </c>
      <c r="X101" s="226" t="s">
        <v>58</v>
      </c>
      <c r="Y101" s="46">
        <f aca="true" t="shared" si="71" ref="Y101:AX101">SUM(Y102:Y102)</f>
        <v>0</v>
      </c>
      <c r="Z101" s="46">
        <f t="shared" si="71"/>
        <v>0</v>
      </c>
      <c r="AA101" s="46">
        <f t="shared" si="71"/>
        <v>0</v>
      </c>
      <c r="AB101" s="46">
        <f t="shared" si="71"/>
        <v>0</v>
      </c>
      <c r="AC101" s="46">
        <f t="shared" si="71"/>
        <v>0</v>
      </c>
      <c r="AD101" s="46">
        <f t="shared" si="71"/>
        <v>0</v>
      </c>
      <c r="AE101" s="46">
        <f t="shared" si="71"/>
        <v>0</v>
      </c>
      <c r="AF101" s="46">
        <f t="shared" si="71"/>
        <v>0</v>
      </c>
      <c r="AG101" s="46">
        <f t="shared" si="71"/>
        <v>0</v>
      </c>
      <c r="AH101" s="46">
        <f t="shared" si="71"/>
        <v>0</v>
      </c>
      <c r="AI101" s="46">
        <f t="shared" si="71"/>
        <v>0</v>
      </c>
      <c r="AJ101" s="46">
        <f t="shared" si="71"/>
        <v>0</v>
      </c>
      <c r="AK101" s="46">
        <f t="shared" si="71"/>
        <v>0</v>
      </c>
      <c r="AL101" s="46">
        <f t="shared" si="71"/>
        <v>0</v>
      </c>
      <c r="AM101" s="46">
        <f t="shared" si="71"/>
        <v>0</v>
      </c>
      <c r="AN101" s="46">
        <f t="shared" si="71"/>
        <v>0</v>
      </c>
      <c r="AO101" s="46">
        <f t="shared" si="71"/>
        <v>0</v>
      </c>
      <c r="AP101" s="46">
        <f t="shared" si="71"/>
        <v>0</v>
      </c>
      <c r="AQ101" s="46">
        <f t="shared" si="71"/>
        <v>0</v>
      </c>
      <c r="AR101" s="46">
        <f t="shared" si="71"/>
        <v>0</v>
      </c>
      <c r="AS101" s="46">
        <f t="shared" si="71"/>
        <v>0</v>
      </c>
      <c r="AT101" s="46">
        <f t="shared" si="71"/>
        <v>0</v>
      </c>
      <c r="AU101" s="46">
        <f t="shared" si="71"/>
        <v>0</v>
      </c>
      <c r="AV101" s="46">
        <f t="shared" si="71"/>
        <v>0</v>
      </c>
      <c r="AW101" s="46">
        <f t="shared" si="71"/>
        <v>0</v>
      </c>
      <c r="AX101" s="46">
        <f t="shared" si="71"/>
        <v>0</v>
      </c>
      <c r="AY101" s="213"/>
      <c r="AZ101" s="213"/>
      <c r="BA101" s="213"/>
      <c r="BB101" s="213"/>
      <c r="BC101" s="213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T101" s="158"/>
      <c r="CU101" s="213"/>
      <c r="CV101" s="213"/>
      <c r="CW101" s="213"/>
      <c r="CX101" s="213"/>
      <c r="CY101" s="213"/>
      <c r="CZ101" s="213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3"/>
      <c r="DN101" s="213"/>
      <c r="DO101" s="213"/>
      <c r="DP101" s="213"/>
      <c r="DQ101" s="213"/>
      <c r="DR101" s="213"/>
    </row>
    <row r="102" spans="1:122" s="110" customFormat="1" ht="10.5">
      <c r="A102" s="10"/>
      <c r="B102" s="10"/>
      <c r="C102" s="10"/>
      <c r="D102" s="22"/>
      <c r="E102" s="22"/>
      <c r="F102" s="22"/>
      <c r="G102" s="22"/>
      <c r="H102" s="22"/>
      <c r="I102" s="22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47"/>
      <c r="Z102" s="47"/>
      <c r="AA102" s="47"/>
      <c r="AB102" s="47"/>
      <c r="AC102" s="47"/>
      <c r="AD102" s="47"/>
      <c r="AE102" s="47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214"/>
      <c r="AZ102" s="214"/>
      <c r="BA102" s="214"/>
      <c r="BB102" s="214"/>
      <c r="BC102" s="214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T102" s="160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</row>
    <row r="103" spans="1:122" s="112" customFormat="1" ht="10.5">
      <c r="A103" s="26" t="str">
        <f aca="true" t="shared" si="72" ref="A103:A132">CONCATENATE(D103,".",E103,".",F103,".",G103,".",H103,".",I103)</f>
        <v>710.10.7.1.2.0</v>
      </c>
      <c r="B103" s="24" t="s">
        <v>36</v>
      </c>
      <c r="C103" s="24" t="s">
        <v>7</v>
      </c>
      <c r="D103" s="25">
        <v>710</v>
      </c>
      <c r="E103" s="25">
        <v>10</v>
      </c>
      <c r="F103" s="25">
        <v>7</v>
      </c>
      <c r="G103" s="25">
        <v>1</v>
      </c>
      <c r="H103" s="25">
        <v>2</v>
      </c>
      <c r="I103" s="25">
        <v>0</v>
      </c>
      <c r="J103" s="226" t="s">
        <v>58</v>
      </c>
      <c r="K103" s="226" t="s">
        <v>58</v>
      </c>
      <c r="L103" s="226" t="s">
        <v>58</v>
      </c>
      <c r="M103" s="226" t="s">
        <v>58</v>
      </c>
      <c r="N103" s="226" t="s">
        <v>58</v>
      </c>
      <c r="O103" s="226" t="s">
        <v>58</v>
      </c>
      <c r="P103" s="226" t="s">
        <v>58</v>
      </c>
      <c r="Q103" s="226" t="s">
        <v>58</v>
      </c>
      <c r="R103" s="226" t="s">
        <v>58</v>
      </c>
      <c r="S103" s="226" t="s">
        <v>58</v>
      </c>
      <c r="T103" s="226" t="s">
        <v>58</v>
      </c>
      <c r="U103" s="226" t="s">
        <v>58</v>
      </c>
      <c r="V103" s="226" t="s">
        <v>58</v>
      </c>
      <c r="W103" s="226" t="s">
        <v>58</v>
      </c>
      <c r="X103" s="226" t="s">
        <v>58</v>
      </c>
      <c r="Y103" s="46" t="s">
        <v>58</v>
      </c>
      <c r="Z103" s="46" t="s">
        <v>58</v>
      </c>
      <c r="AA103" s="46" t="s">
        <v>58</v>
      </c>
      <c r="AB103" s="46" t="s">
        <v>58</v>
      </c>
      <c r="AC103" s="46" t="s">
        <v>58</v>
      </c>
      <c r="AD103" s="46" t="s">
        <v>58</v>
      </c>
      <c r="AE103" s="46" t="s">
        <v>58</v>
      </c>
      <c r="AF103" s="46" t="s">
        <v>58</v>
      </c>
      <c r="AG103" s="46" t="s">
        <v>58</v>
      </c>
      <c r="AH103" s="46" t="s">
        <v>58</v>
      </c>
      <c r="AI103" s="46" t="s">
        <v>58</v>
      </c>
      <c r="AJ103" s="46" t="s">
        <v>58</v>
      </c>
      <c r="AK103" s="46" t="s">
        <v>58</v>
      </c>
      <c r="AL103" s="46" t="s">
        <v>58</v>
      </c>
      <c r="AM103" s="46" t="s">
        <v>58</v>
      </c>
      <c r="AN103" s="46" t="s">
        <v>58</v>
      </c>
      <c r="AO103" s="46" t="s">
        <v>58</v>
      </c>
      <c r="AP103" s="46" t="s">
        <v>58</v>
      </c>
      <c r="AQ103" s="46" t="s">
        <v>58</v>
      </c>
      <c r="AR103" s="46" t="s">
        <v>58</v>
      </c>
      <c r="AS103" s="46" t="s">
        <v>58</v>
      </c>
      <c r="AT103" s="46" t="s">
        <v>58</v>
      </c>
      <c r="AU103" s="46" t="s">
        <v>58</v>
      </c>
      <c r="AV103" s="46" t="s">
        <v>58</v>
      </c>
      <c r="AW103" s="46" t="s">
        <v>58</v>
      </c>
      <c r="AX103" s="46" t="s">
        <v>58</v>
      </c>
      <c r="AY103" s="213"/>
      <c r="AZ103" s="213"/>
      <c r="BA103" s="213"/>
      <c r="BB103" s="213"/>
      <c r="BC103" s="213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T103" s="160"/>
      <c r="CU103" s="213"/>
      <c r="CV103" s="213"/>
      <c r="CW103" s="213"/>
      <c r="CX103" s="213"/>
      <c r="CY103" s="213"/>
      <c r="CZ103" s="213"/>
      <c r="DA103" s="213"/>
      <c r="DB103" s="213"/>
      <c r="DC103" s="213"/>
      <c r="DD103" s="213"/>
      <c r="DE103" s="213"/>
      <c r="DF103" s="213"/>
      <c r="DG103" s="213"/>
      <c r="DH103" s="213"/>
      <c r="DI103" s="213"/>
      <c r="DJ103" s="213"/>
      <c r="DK103" s="213"/>
      <c r="DL103" s="213"/>
      <c r="DM103" s="213"/>
      <c r="DN103" s="213"/>
      <c r="DO103" s="213"/>
      <c r="DP103" s="213"/>
      <c r="DQ103" s="213"/>
      <c r="DR103" s="213"/>
    </row>
    <row r="104" spans="1:122" s="112" customFormat="1" ht="10.5">
      <c r="A104" s="26"/>
      <c r="B104" s="24"/>
      <c r="C104" s="24"/>
      <c r="D104" s="25"/>
      <c r="E104" s="25"/>
      <c r="F104" s="25"/>
      <c r="G104" s="25"/>
      <c r="H104" s="25"/>
      <c r="I104" s="25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213"/>
      <c r="AZ104" s="213"/>
      <c r="BA104" s="213"/>
      <c r="BB104" s="213"/>
      <c r="BC104" s="213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T104" s="160"/>
      <c r="CU104" s="213"/>
      <c r="CV104" s="213"/>
      <c r="CW104" s="213"/>
      <c r="CX104" s="213"/>
      <c r="CY104" s="213"/>
      <c r="CZ104" s="213"/>
      <c r="DA104" s="213"/>
      <c r="DB104" s="213"/>
      <c r="DC104" s="213"/>
      <c r="DD104" s="213"/>
      <c r="DE104" s="213"/>
      <c r="DF104" s="213"/>
      <c r="DG104" s="213"/>
      <c r="DH104" s="213"/>
      <c r="DI104" s="213"/>
      <c r="DJ104" s="213"/>
      <c r="DK104" s="213"/>
      <c r="DL104" s="213"/>
      <c r="DM104" s="213"/>
      <c r="DN104" s="213"/>
      <c r="DO104" s="213"/>
      <c r="DP104" s="213"/>
      <c r="DQ104" s="213"/>
      <c r="DR104" s="213"/>
    </row>
    <row r="105" spans="1:122" s="8" customFormat="1" ht="10.5">
      <c r="A105" s="18" t="str">
        <f t="shared" si="72"/>
        <v>710.10.7.2.0.0</v>
      </c>
      <c r="B105" s="19" t="s">
        <v>27</v>
      </c>
      <c r="C105" s="19" t="s">
        <v>19</v>
      </c>
      <c r="D105" s="14">
        <v>710</v>
      </c>
      <c r="E105" s="14">
        <v>10</v>
      </c>
      <c r="F105" s="14">
        <v>7</v>
      </c>
      <c r="G105" s="14">
        <v>2</v>
      </c>
      <c r="H105" s="14">
        <v>0</v>
      </c>
      <c r="I105" s="14">
        <v>0</v>
      </c>
      <c r="J105" s="221" t="s">
        <v>58</v>
      </c>
      <c r="K105" s="221" t="s">
        <v>58</v>
      </c>
      <c r="L105" s="221" t="s">
        <v>58</v>
      </c>
      <c r="M105" s="221" t="s">
        <v>58</v>
      </c>
      <c r="N105" s="221" t="s">
        <v>58</v>
      </c>
      <c r="O105" s="221" t="s">
        <v>58</v>
      </c>
      <c r="P105" s="221" t="s">
        <v>58</v>
      </c>
      <c r="Q105" s="221" t="s">
        <v>58</v>
      </c>
      <c r="R105" s="221" t="s">
        <v>58</v>
      </c>
      <c r="S105" s="221" t="s">
        <v>58</v>
      </c>
      <c r="T105" s="221" t="s">
        <v>58</v>
      </c>
      <c r="U105" s="221" t="s">
        <v>58</v>
      </c>
      <c r="V105" s="221" t="s">
        <v>58</v>
      </c>
      <c r="W105" s="221" t="s">
        <v>58</v>
      </c>
      <c r="X105" s="221" t="s">
        <v>58</v>
      </c>
      <c r="Y105" s="32" t="s">
        <v>58</v>
      </c>
      <c r="Z105" s="32" t="s">
        <v>58</v>
      </c>
      <c r="AA105" s="32" t="s">
        <v>58</v>
      </c>
      <c r="AB105" s="32" t="s">
        <v>58</v>
      </c>
      <c r="AC105" s="32" t="s">
        <v>58</v>
      </c>
      <c r="AD105" s="32" t="s">
        <v>58</v>
      </c>
      <c r="AE105" s="32" t="s">
        <v>58</v>
      </c>
      <c r="AF105" s="32" t="s">
        <v>58</v>
      </c>
      <c r="AG105" s="32" t="s">
        <v>58</v>
      </c>
      <c r="AH105" s="32" t="s">
        <v>58</v>
      </c>
      <c r="AI105" s="32" t="s">
        <v>58</v>
      </c>
      <c r="AJ105" s="32" t="s">
        <v>58</v>
      </c>
      <c r="AK105" s="32" t="s">
        <v>58</v>
      </c>
      <c r="AL105" s="32" t="s">
        <v>58</v>
      </c>
      <c r="AM105" s="32" t="s">
        <v>58</v>
      </c>
      <c r="AN105" s="32" t="s">
        <v>58</v>
      </c>
      <c r="AO105" s="32" t="s">
        <v>58</v>
      </c>
      <c r="AP105" s="32" t="s">
        <v>58</v>
      </c>
      <c r="AQ105" s="32" t="s">
        <v>58</v>
      </c>
      <c r="AR105" s="32" t="s">
        <v>58</v>
      </c>
      <c r="AS105" s="32" t="s">
        <v>58</v>
      </c>
      <c r="AT105" s="32" t="s">
        <v>58</v>
      </c>
      <c r="AU105" s="32" t="s">
        <v>58</v>
      </c>
      <c r="AV105" s="32" t="s">
        <v>58</v>
      </c>
      <c r="AW105" s="32" t="s">
        <v>58</v>
      </c>
      <c r="AX105" s="32" t="s">
        <v>58</v>
      </c>
      <c r="AY105" s="215"/>
      <c r="AZ105" s="215"/>
      <c r="BA105" s="215"/>
      <c r="BB105" s="215"/>
      <c r="BC105" s="215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T105" s="160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</row>
    <row r="106" spans="1:122" s="9" customFormat="1" ht="10.5">
      <c r="A106" s="15" t="str">
        <f t="shared" si="72"/>
        <v>710.10.8.0.0.0</v>
      </c>
      <c r="B106" s="16" t="s">
        <v>33</v>
      </c>
      <c r="C106" s="16" t="s">
        <v>8</v>
      </c>
      <c r="D106" s="17">
        <v>710</v>
      </c>
      <c r="E106" s="17">
        <v>10</v>
      </c>
      <c r="F106" s="17">
        <v>8</v>
      </c>
      <c r="G106" s="17">
        <v>0</v>
      </c>
      <c r="H106" s="17">
        <v>0</v>
      </c>
      <c r="I106" s="17">
        <v>0</v>
      </c>
      <c r="J106" s="222" t="s">
        <v>58</v>
      </c>
      <c r="K106" s="222" t="s">
        <v>58</v>
      </c>
      <c r="L106" s="222" t="s">
        <v>58</v>
      </c>
      <c r="M106" s="222" t="s">
        <v>58</v>
      </c>
      <c r="N106" s="222" t="s">
        <v>58</v>
      </c>
      <c r="O106" s="222" t="s">
        <v>58</v>
      </c>
      <c r="P106" s="222" t="s">
        <v>58</v>
      </c>
      <c r="Q106" s="222" t="s">
        <v>58</v>
      </c>
      <c r="R106" s="222" t="s">
        <v>58</v>
      </c>
      <c r="S106" s="222" t="s">
        <v>58</v>
      </c>
      <c r="T106" s="222" t="s">
        <v>58</v>
      </c>
      <c r="U106" s="222" t="s">
        <v>58</v>
      </c>
      <c r="V106" s="222" t="s">
        <v>58</v>
      </c>
      <c r="W106" s="222" t="s">
        <v>58</v>
      </c>
      <c r="X106" s="222" t="s">
        <v>58</v>
      </c>
      <c r="Y106" s="30">
        <f>SUM(Y107,Y108)</f>
        <v>0</v>
      </c>
      <c r="Z106" s="30">
        <f>SUM(Z107+Z108)</f>
        <v>0</v>
      </c>
      <c r="AA106" s="30">
        <f aca="true" t="shared" si="73" ref="AA106:AL106">SUM(AA107+AA108)</f>
        <v>0</v>
      </c>
      <c r="AB106" s="30">
        <f t="shared" si="73"/>
        <v>0</v>
      </c>
      <c r="AC106" s="30">
        <f t="shared" si="73"/>
        <v>0</v>
      </c>
      <c r="AD106" s="30">
        <f>SUM(AD107+AD108)</f>
        <v>0</v>
      </c>
      <c r="AE106" s="30">
        <f t="shared" si="73"/>
        <v>0</v>
      </c>
      <c r="AF106" s="30">
        <f t="shared" si="73"/>
        <v>0</v>
      </c>
      <c r="AG106" s="30">
        <f t="shared" si="73"/>
        <v>0</v>
      </c>
      <c r="AH106" s="30">
        <f t="shared" si="73"/>
        <v>0</v>
      </c>
      <c r="AI106" s="30">
        <f t="shared" si="73"/>
        <v>0</v>
      </c>
      <c r="AJ106" s="30">
        <f t="shared" si="73"/>
        <v>0</v>
      </c>
      <c r="AK106" s="30">
        <f t="shared" si="73"/>
        <v>0</v>
      </c>
      <c r="AL106" s="30">
        <f t="shared" si="73"/>
        <v>0</v>
      </c>
      <c r="AM106" s="30">
        <f>SUM(AM107+AM108)</f>
        <v>0</v>
      </c>
      <c r="AN106" s="30">
        <f>SUM(AN107+AN108)</f>
        <v>0</v>
      </c>
      <c r="AO106" s="30">
        <f>SUM(AO107+AO108)</f>
        <v>0</v>
      </c>
      <c r="AP106" s="30">
        <f aca="true" t="shared" si="74" ref="AP106:AX106">SUM(AP107+AP108)</f>
        <v>0</v>
      </c>
      <c r="AQ106" s="30">
        <f t="shared" si="74"/>
        <v>0</v>
      </c>
      <c r="AR106" s="30">
        <f t="shared" si="74"/>
        <v>0</v>
      </c>
      <c r="AS106" s="30">
        <f t="shared" si="74"/>
        <v>0</v>
      </c>
      <c r="AT106" s="30">
        <f t="shared" si="74"/>
        <v>0</v>
      </c>
      <c r="AU106" s="30">
        <f t="shared" si="74"/>
        <v>0</v>
      </c>
      <c r="AV106" s="30">
        <f t="shared" si="74"/>
        <v>0</v>
      </c>
      <c r="AW106" s="30">
        <f t="shared" si="74"/>
        <v>0</v>
      </c>
      <c r="AX106" s="30">
        <f t="shared" si="74"/>
        <v>0</v>
      </c>
      <c r="AY106" s="20"/>
      <c r="AZ106" s="20"/>
      <c r="BA106" s="20"/>
      <c r="BB106" s="20"/>
      <c r="BC106" s="2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T106" s="16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</row>
    <row r="107" spans="1:122" s="9" customFormat="1" ht="10.5">
      <c r="A107" s="18" t="str">
        <f t="shared" si="72"/>
        <v>710.10.8.1.0.0</v>
      </c>
      <c r="B107" s="19" t="s">
        <v>26</v>
      </c>
      <c r="C107" s="19" t="s">
        <v>16</v>
      </c>
      <c r="D107" s="14">
        <v>710</v>
      </c>
      <c r="E107" s="14">
        <v>10</v>
      </c>
      <c r="F107" s="14">
        <v>8</v>
      </c>
      <c r="G107" s="14">
        <v>1</v>
      </c>
      <c r="H107" s="14">
        <v>0</v>
      </c>
      <c r="I107" s="14">
        <v>0</v>
      </c>
      <c r="J107" s="221" t="s">
        <v>58</v>
      </c>
      <c r="K107" s="221" t="s">
        <v>58</v>
      </c>
      <c r="L107" s="221" t="s">
        <v>58</v>
      </c>
      <c r="M107" s="221" t="s">
        <v>58</v>
      </c>
      <c r="N107" s="221" t="s">
        <v>58</v>
      </c>
      <c r="O107" s="221" t="s">
        <v>58</v>
      </c>
      <c r="P107" s="221" t="s">
        <v>58</v>
      </c>
      <c r="Q107" s="221" t="s">
        <v>58</v>
      </c>
      <c r="R107" s="221" t="s">
        <v>58</v>
      </c>
      <c r="S107" s="221" t="s">
        <v>58</v>
      </c>
      <c r="T107" s="221" t="s">
        <v>58</v>
      </c>
      <c r="U107" s="221" t="s">
        <v>58</v>
      </c>
      <c r="V107" s="221" t="s">
        <v>58</v>
      </c>
      <c r="W107" s="221" t="s">
        <v>58</v>
      </c>
      <c r="X107" s="221" t="s">
        <v>58</v>
      </c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20"/>
      <c r="AZ107" s="20"/>
      <c r="BA107" s="20"/>
      <c r="BB107" s="20"/>
      <c r="BC107" s="20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T107" s="158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</row>
    <row r="108" spans="1:122" s="9" customFormat="1" ht="10.5">
      <c r="A108" s="18" t="str">
        <f t="shared" si="72"/>
        <v>710.10.8.2.0.0</v>
      </c>
      <c r="B108" s="19" t="s">
        <v>27</v>
      </c>
      <c r="C108" s="19" t="s">
        <v>19</v>
      </c>
      <c r="D108" s="14">
        <v>710</v>
      </c>
      <c r="E108" s="14">
        <v>10</v>
      </c>
      <c r="F108" s="14">
        <v>8</v>
      </c>
      <c r="G108" s="14">
        <v>2</v>
      </c>
      <c r="H108" s="14">
        <v>0</v>
      </c>
      <c r="I108" s="14">
        <v>0</v>
      </c>
      <c r="J108" s="221" t="s">
        <v>58</v>
      </c>
      <c r="K108" s="221" t="s">
        <v>58</v>
      </c>
      <c r="L108" s="221" t="s">
        <v>58</v>
      </c>
      <c r="M108" s="221" t="s">
        <v>58</v>
      </c>
      <c r="N108" s="221" t="s">
        <v>58</v>
      </c>
      <c r="O108" s="221" t="s">
        <v>58</v>
      </c>
      <c r="P108" s="221" t="s">
        <v>58</v>
      </c>
      <c r="Q108" s="221" t="s">
        <v>58</v>
      </c>
      <c r="R108" s="221" t="s">
        <v>58</v>
      </c>
      <c r="S108" s="221" t="s">
        <v>58</v>
      </c>
      <c r="T108" s="221" t="s">
        <v>58</v>
      </c>
      <c r="U108" s="221" t="s">
        <v>58</v>
      </c>
      <c r="V108" s="221" t="s">
        <v>58</v>
      </c>
      <c r="W108" s="221" t="s">
        <v>58</v>
      </c>
      <c r="X108" s="221" t="s">
        <v>58</v>
      </c>
      <c r="Y108" s="32">
        <f>SUM(Y109+Y113)</f>
        <v>0</v>
      </c>
      <c r="Z108" s="32">
        <f>SUM(Z109+Z113)</f>
        <v>0</v>
      </c>
      <c r="AA108" s="32">
        <f aca="true" t="shared" si="75" ref="AA108:AL108">SUM(AA109+AA113)</f>
        <v>0</v>
      </c>
      <c r="AB108" s="32">
        <f t="shared" si="75"/>
        <v>0</v>
      </c>
      <c r="AC108" s="32">
        <f t="shared" si="75"/>
        <v>0</v>
      </c>
      <c r="AD108" s="32">
        <f t="shared" si="75"/>
        <v>0</v>
      </c>
      <c r="AE108" s="32">
        <f t="shared" si="75"/>
        <v>0</v>
      </c>
      <c r="AF108" s="32">
        <f t="shared" si="75"/>
        <v>0</v>
      </c>
      <c r="AG108" s="32">
        <f t="shared" si="75"/>
        <v>0</v>
      </c>
      <c r="AH108" s="32">
        <f t="shared" si="75"/>
        <v>0</v>
      </c>
      <c r="AI108" s="32">
        <f t="shared" si="75"/>
        <v>0</v>
      </c>
      <c r="AJ108" s="32">
        <f t="shared" si="75"/>
        <v>0</v>
      </c>
      <c r="AK108" s="32">
        <f t="shared" si="75"/>
        <v>0</v>
      </c>
      <c r="AL108" s="32">
        <f t="shared" si="75"/>
        <v>0</v>
      </c>
      <c r="AM108" s="32">
        <f>SUM(AM109+AM113)</f>
        <v>0</v>
      </c>
      <c r="AN108" s="32">
        <f>SUM(AN109+AN113)</f>
        <v>0</v>
      </c>
      <c r="AO108" s="32">
        <f>SUM(AO109+AO113)</f>
        <v>0</v>
      </c>
      <c r="AP108" s="32">
        <f aca="true" t="shared" si="76" ref="AP108:AX108">SUM(AP109+AP113)</f>
        <v>0</v>
      </c>
      <c r="AQ108" s="32">
        <f t="shared" si="76"/>
        <v>0</v>
      </c>
      <c r="AR108" s="32">
        <f t="shared" si="76"/>
        <v>0</v>
      </c>
      <c r="AS108" s="32">
        <f t="shared" si="76"/>
        <v>0</v>
      </c>
      <c r="AT108" s="32">
        <f t="shared" si="76"/>
        <v>0</v>
      </c>
      <c r="AU108" s="32">
        <f t="shared" si="76"/>
        <v>0</v>
      </c>
      <c r="AV108" s="32">
        <f t="shared" si="76"/>
        <v>0</v>
      </c>
      <c r="AW108" s="32">
        <f t="shared" si="76"/>
        <v>0</v>
      </c>
      <c r="AX108" s="32">
        <f t="shared" si="76"/>
        <v>0</v>
      </c>
      <c r="AY108" s="20"/>
      <c r="AZ108" s="20"/>
      <c r="BA108" s="20"/>
      <c r="BB108" s="20"/>
      <c r="BC108" s="2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T108" s="16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</row>
    <row r="109" spans="1:122" s="7" customFormat="1" ht="10.5">
      <c r="A109" s="6" t="str">
        <f t="shared" si="72"/>
        <v>710.10.8.2.1.0</v>
      </c>
      <c r="B109" s="1" t="s">
        <v>70</v>
      </c>
      <c r="C109" s="1" t="s">
        <v>71</v>
      </c>
      <c r="D109" s="2">
        <v>710</v>
      </c>
      <c r="E109" s="2">
        <v>10</v>
      </c>
      <c r="F109" s="2">
        <v>8</v>
      </c>
      <c r="G109" s="2">
        <v>2</v>
      </c>
      <c r="H109" s="2">
        <v>1</v>
      </c>
      <c r="I109" s="2">
        <v>0</v>
      </c>
      <c r="J109" s="219" t="s">
        <v>58</v>
      </c>
      <c r="K109" s="219" t="s">
        <v>58</v>
      </c>
      <c r="L109" s="219" t="s">
        <v>58</v>
      </c>
      <c r="M109" s="219" t="s">
        <v>58</v>
      </c>
      <c r="N109" s="219" t="s">
        <v>58</v>
      </c>
      <c r="O109" s="219" t="s">
        <v>58</v>
      </c>
      <c r="P109" s="219" t="s">
        <v>58</v>
      </c>
      <c r="Q109" s="219" t="s">
        <v>58</v>
      </c>
      <c r="R109" s="219" t="s">
        <v>58</v>
      </c>
      <c r="S109" s="219" t="s">
        <v>58</v>
      </c>
      <c r="T109" s="219" t="s">
        <v>58</v>
      </c>
      <c r="U109" s="219" t="s">
        <v>58</v>
      </c>
      <c r="V109" s="219" t="s">
        <v>58</v>
      </c>
      <c r="W109" s="219" t="s">
        <v>58</v>
      </c>
      <c r="X109" s="219" t="s">
        <v>58</v>
      </c>
      <c r="Y109" s="43">
        <f>SUM(Y110:Y111)</f>
        <v>0</v>
      </c>
      <c r="Z109" s="43">
        <f aca="true" t="shared" si="77" ref="Z109:AO109">SUM(Z110:Z111)</f>
        <v>0</v>
      </c>
      <c r="AA109" s="43">
        <f t="shared" si="77"/>
        <v>0</v>
      </c>
      <c r="AB109" s="43">
        <f t="shared" si="77"/>
        <v>0</v>
      </c>
      <c r="AC109" s="43">
        <f t="shared" si="77"/>
        <v>0</v>
      </c>
      <c r="AD109" s="43">
        <f t="shared" si="77"/>
        <v>0</v>
      </c>
      <c r="AE109" s="43">
        <f t="shared" si="77"/>
        <v>0</v>
      </c>
      <c r="AF109" s="43">
        <f t="shared" si="77"/>
        <v>0</v>
      </c>
      <c r="AG109" s="43">
        <f t="shared" si="77"/>
        <v>0</v>
      </c>
      <c r="AH109" s="43">
        <f t="shared" si="77"/>
        <v>0</v>
      </c>
      <c r="AI109" s="43">
        <f t="shared" si="77"/>
        <v>0</v>
      </c>
      <c r="AJ109" s="43">
        <f t="shared" si="77"/>
        <v>0</v>
      </c>
      <c r="AK109" s="43">
        <f t="shared" si="77"/>
        <v>0</v>
      </c>
      <c r="AL109" s="43">
        <f t="shared" si="77"/>
        <v>0</v>
      </c>
      <c r="AM109" s="43">
        <f t="shared" si="77"/>
        <v>0</v>
      </c>
      <c r="AN109" s="43">
        <f t="shared" si="77"/>
        <v>0</v>
      </c>
      <c r="AO109" s="43">
        <f t="shared" si="77"/>
        <v>0</v>
      </c>
      <c r="AP109" s="43">
        <f aca="true" t="shared" si="78" ref="AP109:AX109">SUM(AP110:AP111)</f>
        <v>0</v>
      </c>
      <c r="AQ109" s="43">
        <f t="shared" si="78"/>
        <v>0</v>
      </c>
      <c r="AR109" s="43">
        <f t="shared" si="78"/>
        <v>0</v>
      </c>
      <c r="AS109" s="43">
        <f t="shared" si="78"/>
        <v>0</v>
      </c>
      <c r="AT109" s="43">
        <f t="shared" si="78"/>
        <v>0</v>
      </c>
      <c r="AU109" s="43">
        <f t="shared" si="78"/>
        <v>0</v>
      </c>
      <c r="AV109" s="43">
        <f t="shared" si="78"/>
        <v>0</v>
      </c>
      <c r="AW109" s="43">
        <f t="shared" si="78"/>
        <v>0</v>
      </c>
      <c r="AX109" s="43">
        <f t="shared" si="78"/>
        <v>0</v>
      </c>
      <c r="AY109" s="211"/>
      <c r="AZ109" s="211"/>
      <c r="BA109" s="211"/>
      <c r="BB109" s="211"/>
      <c r="BC109" s="211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T109" s="158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</row>
    <row r="110" spans="1:98" ht="10.5">
      <c r="A110" s="120"/>
      <c r="B110" s="120"/>
      <c r="C110" s="120"/>
      <c r="D110" s="121"/>
      <c r="E110" s="121"/>
      <c r="F110" s="121"/>
      <c r="G110" s="121"/>
      <c r="H110" s="121"/>
      <c r="I110" s="121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T110" s="269"/>
    </row>
    <row r="111" spans="1:98" ht="10.5">
      <c r="A111" s="120"/>
      <c r="B111" s="120"/>
      <c r="C111" s="120"/>
      <c r="D111" s="121"/>
      <c r="E111" s="121"/>
      <c r="F111" s="121"/>
      <c r="G111" s="121"/>
      <c r="H111" s="121"/>
      <c r="I111" s="121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T111" s="269"/>
    </row>
    <row r="112" spans="1:98" ht="10.5">
      <c r="A112" s="120"/>
      <c r="B112" s="120"/>
      <c r="C112" s="120"/>
      <c r="D112" s="121"/>
      <c r="E112" s="121"/>
      <c r="F112" s="121"/>
      <c r="G112" s="121"/>
      <c r="H112" s="121"/>
      <c r="I112" s="121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T112" s="269"/>
    </row>
    <row r="113" spans="1:122" s="9" customFormat="1" ht="12.75">
      <c r="A113" s="5" t="str">
        <f t="shared" si="72"/>
        <v>710.10.8.2.2.0</v>
      </c>
      <c r="B113" s="3" t="s">
        <v>29</v>
      </c>
      <c r="C113" s="1" t="s">
        <v>20</v>
      </c>
      <c r="D113" s="2">
        <v>710</v>
      </c>
      <c r="E113" s="2">
        <v>10</v>
      </c>
      <c r="F113" s="2">
        <v>8</v>
      </c>
      <c r="G113" s="2">
        <v>2</v>
      </c>
      <c r="H113" s="2">
        <v>2</v>
      </c>
      <c r="I113" s="2">
        <v>0</v>
      </c>
      <c r="J113" s="219" t="s">
        <v>58</v>
      </c>
      <c r="K113" s="219" t="s">
        <v>58</v>
      </c>
      <c r="L113" s="219" t="s">
        <v>58</v>
      </c>
      <c r="M113" s="219" t="s">
        <v>58</v>
      </c>
      <c r="N113" s="219" t="s">
        <v>58</v>
      </c>
      <c r="O113" s="219" t="s">
        <v>58</v>
      </c>
      <c r="P113" s="219" t="s">
        <v>58</v>
      </c>
      <c r="Q113" s="219" t="s">
        <v>58</v>
      </c>
      <c r="R113" s="219" t="s">
        <v>58</v>
      </c>
      <c r="S113" s="219" t="s">
        <v>58</v>
      </c>
      <c r="T113" s="219" t="s">
        <v>58</v>
      </c>
      <c r="U113" s="219" t="s">
        <v>58</v>
      </c>
      <c r="V113" s="219" t="s">
        <v>58</v>
      </c>
      <c r="W113" s="219" t="s">
        <v>58</v>
      </c>
      <c r="X113" s="219" t="s">
        <v>58</v>
      </c>
      <c r="Y113" s="128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20"/>
      <c r="AZ113" s="20"/>
      <c r="BA113" s="20"/>
      <c r="BB113" s="20"/>
      <c r="BC113" s="20"/>
      <c r="BD113" s="170"/>
      <c r="BE113" s="171"/>
      <c r="BF113" s="170"/>
      <c r="BG113" s="171"/>
      <c r="BH113" s="170"/>
      <c r="BI113" s="171"/>
      <c r="BJ113" s="170"/>
      <c r="BK113" s="172"/>
      <c r="BL113" s="173"/>
      <c r="BM113" s="160"/>
      <c r="BN113" s="173"/>
      <c r="BO113" s="160"/>
      <c r="BP113" s="173"/>
      <c r="BQ113" s="160"/>
      <c r="BR113" s="173"/>
      <c r="BS113" s="160"/>
      <c r="BT113" s="173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5"/>
      <c r="CE113" s="15"/>
      <c r="CF113" s="15"/>
      <c r="CG113" s="15"/>
      <c r="CH113" s="15"/>
      <c r="CI113" s="15"/>
      <c r="CJ113" s="15"/>
      <c r="CK113" s="15"/>
      <c r="CL113" s="174"/>
      <c r="CM113" s="15"/>
      <c r="CN113" s="174"/>
      <c r="CO113" s="15"/>
      <c r="CP113" s="174"/>
      <c r="CQ113" s="160"/>
      <c r="CR113" s="175"/>
      <c r="CT113" s="237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</row>
    <row r="114" spans="1:122" s="9" customFormat="1" ht="12.75">
      <c r="A114" s="5"/>
      <c r="B114" s="3"/>
      <c r="C114" s="1"/>
      <c r="D114" s="2"/>
      <c r="E114" s="2"/>
      <c r="F114" s="2"/>
      <c r="G114" s="2"/>
      <c r="H114" s="2"/>
      <c r="I114" s="2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128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20"/>
      <c r="AZ114" s="20"/>
      <c r="BA114" s="20"/>
      <c r="BB114" s="20"/>
      <c r="BC114" s="20"/>
      <c r="BD114" s="170"/>
      <c r="BE114" s="171"/>
      <c r="BF114" s="170"/>
      <c r="BG114" s="171"/>
      <c r="BH114" s="170"/>
      <c r="BI114" s="171"/>
      <c r="BJ114" s="170"/>
      <c r="BK114" s="172"/>
      <c r="BL114" s="173"/>
      <c r="BM114" s="160"/>
      <c r="BN114" s="173"/>
      <c r="BO114" s="160"/>
      <c r="BP114" s="173"/>
      <c r="BQ114" s="160"/>
      <c r="BR114" s="173"/>
      <c r="BS114" s="160"/>
      <c r="BT114" s="173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5"/>
      <c r="CE114" s="15"/>
      <c r="CF114" s="15"/>
      <c r="CG114" s="15"/>
      <c r="CH114" s="15"/>
      <c r="CI114" s="15"/>
      <c r="CJ114" s="15"/>
      <c r="CK114" s="15"/>
      <c r="CL114" s="174"/>
      <c r="CM114" s="15"/>
      <c r="CN114" s="174"/>
      <c r="CO114" s="15"/>
      <c r="CP114" s="174"/>
      <c r="CQ114" s="160"/>
      <c r="CR114" s="175"/>
      <c r="CT114" s="237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</row>
    <row r="115" spans="1:122" s="9" customFormat="1" ht="10.5">
      <c r="A115" s="15" t="str">
        <f t="shared" si="72"/>
        <v>710.10.9.0.0.0</v>
      </c>
      <c r="B115" s="16" t="s">
        <v>68</v>
      </c>
      <c r="C115" s="16" t="s">
        <v>69</v>
      </c>
      <c r="D115" s="17">
        <v>710</v>
      </c>
      <c r="E115" s="17">
        <v>10</v>
      </c>
      <c r="F115" s="17">
        <v>9</v>
      </c>
      <c r="G115" s="17">
        <v>0</v>
      </c>
      <c r="H115" s="17">
        <v>0</v>
      </c>
      <c r="I115" s="17">
        <v>0</v>
      </c>
      <c r="J115" s="222" t="s">
        <v>58</v>
      </c>
      <c r="K115" s="222" t="s">
        <v>58</v>
      </c>
      <c r="L115" s="222" t="s">
        <v>58</v>
      </c>
      <c r="M115" s="222" t="s">
        <v>58</v>
      </c>
      <c r="N115" s="222" t="s">
        <v>58</v>
      </c>
      <c r="O115" s="222" t="s">
        <v>58</v>
      </c>
      <c r="P115" s="222" t="s">
        <v>58</v>
      </c>
      <c r="Q115" s="222" t="s">
        <v>58</v>
      </c>
      <c r="R115" s="222" t="s">
        <v>58</v>
      </c>
      <c r="S115" s="222" t="s">
        <v>58</v>
      </c>
      <c r="T115" s="222" t="s">
        <v>58</v>
      </c>
      <c r="U115" s="222" t="s">
        <v>58</v>
      </c>
      <c r="V115" s="222" t="s">
        <v>58</v>
      </c>
      <c r="W115" s="222" t="s">
        <v>58</v>
      </c>
      <c r="X115" s="222" t="s">
        <v>58</v>
      </c>
      <c r="Y115" s="30">
        <f>SUM(Y116,Y123)</f>
        <v>0</v>
      </c>
      <c r="Z115" s="30">
        <f aca="true" t="shared" si="79" ref="Z115:AE115">SUM(Z116,Z123)</f>
        <v>0</v>
      </c>
      <c r="AA115" s="30">
        <f t="shared" si="79"/>
        <v>0</v>
      </c>
      <c r="AB115" s="30">
        <f t="shared" si="79"/>
        <v>0</v>
      </c>
      <c r="AC115" s="30">
        <f t="shared" si="79"/>
        <v>0</v>
      </c>
      <c r="AD115" s="30">
        <f t="shared" si="79"/>
        <v>0</v>
      </c>
      <c r="AE115" s="30">
        <f t="shared" si="79"/>
        <v>0</v>
      </c>
      <c r="AF115" s="30">
        <f aca="true" t="shared" si="80" ref="AF115:AL115">SUM(AF116,AF123)</f>
        <v>0</v>
      </c>
      <c r="AG115" s="30">
        <f t="shared" si="80"/>
        <v>0</v>
      </c>
      <c r="AH115" s="30">
        <f t="shared" si="80"/>
        <v>0</v>
      </c>
      <c r="AI115" s="30">
        <f t="shared" si="80"/>
        <v>0</v>
      </c>
      <c r="AJ115" s="30">
        <f t="shared" si="80"/>
        <v>0</v>
      </c>
      <c r="AK115" s="30">
        <f t="shared" si="80"/>
        <v>0</v>
      </c>
      <c r="AL115" s="30">
        <f t="shared" si="80"/>
        <v>0</v>
      </c>
      <c r="AM115" s="30">
        <f>SUM(AM116,AM123)</f>
        <v>0</v>
      </c>
      <c r="AN115" s="30">
        <f>SUM(AN116,AN123)</f>
        <v>0</v>
      </c>
      <c r="AO115" s="30">
        <f>SUM(AO116,AO123)</f>
        <v>0</v>
      </c>
      <c r="AP115" s="30">
        <f aca="true" t="shared" si="81" ref="AP115:AX115">SUM(AP116,AP123)</f>
        <v>0</v>
      </c>
      <c r="AQ115" s="30">
        <f t="shared" si="81"/>
        <v>0</v>
      </c>
      <c r="AR115" s="30">
        <f t="shared" si="81"/>
        <v>0</v>
      </c>
      <c r="AS115" s="30">
        <f t="shared" si="81"/>
        <v>0</v>
      </c>
      <c r="AT115" s="30">
        <f t="shared" si="81"/>
        <v>0</v>
      </c>
      <c r="AU115" s="30">
        <f t="shared" si="81"/>
        <v>0</v>
      </c>
      <c r="AV115" s="30">
        <f t="shared" si="81"/>
        <v>0</v>
      </c>
      <c r="AW115" s="30">
        <f t="shared" si="81"/>
        <v>0</v>
      </c>
      <c r="AX115" s="30">
        <f t="shared" si="81"/>
        <v>0</v>
      </c>
      <c r="AY115" s="20"/>
      <c r="AZ115" s="20"/>
      <c r="BA115" s="20"/>
      <c r="BB115" s="20"/>
      <c r="BC115" s="20"/>
      <c r="BD115" s="159"/>
      <c r="BE115" s="159"/>
      <c r="BF115" s="159"/>
      <c r="BG115" s="159"/>
      <c r="BH115" s="159"/>
      <c r="BI115" s="159"/>
      <c r="BJ115" s="159"/>
      <c r="BK115" s="160"/>
      <c r="BL115" s="159"/>
      <c r="BM115" s="160"/>
      <c r="BN115" s="159"/>
      <c r="BO115" s="160"/>
      <c r="BP115" s="159"/>
      <c r="BQ115" s="160"/>
      <c r="BR115" s="159"/>
      <c r="BS115" s="160"/>
      <c r="BT115" s="159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T115" s="238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</row>
    <row r="116" spans="1:122" s="9" customFormat="1" ht="10.5">
      <c r="A116" s="18" t="str">
        <f t="shared" si="72"/>
        <v>710.10.9.1.0.0</v>
      </c>
      <c r="B116" s="19" t="s">
        <v>26</v>
      </c>
      <c r="C116" s="19" t="s">
        <v>16</v>
      </c>
      <c r="D116" s="14">
        <v>710</v>
      </c>
      <c r="E116" s="14">
        <v>10</v>
      </c>
      <c r="F116" s="14">
        <v>9</v>
      </c>
      <c r="G116" s="14">
        <v>1</v>
      </c>
      <c r="H116" s="14">
        <v>0</v>
      </c>
      <c r="I116" s="14">
        <v>0</v>
      </c>
      <c r="J116" s="221" t="s">
        <v>58</v>
      </c>
      <c r="K116" s="221" t="s">
        <v>58</v>
      </c>
      <c r="L116" s="221" t="s">
        <v>58</v>
      </c>
      <c r="M116" s="221" t="s">
        <v>58</v>
      </c>
      <c r="N116" s="221" t="s">
        <v>58</v>
      </c>
      <c r="O116" s="221" t="s">
        <v>58</v>
      </c>
      <c r="P116" s="221" t="s">
        <v>58</v>
      </c>
      <c r="Q116" s="221" t="s">
        <v>58</v>
      </c>
      <c r="R116" s="221" t="s">
        <v>58</v>
      </c>
      <c r="S116" s="221" t="s">
        <v>58</v>
      </c>
      <c r="T116" s="221" t="s">
        <v>58</v>
      </c>
      <c r="U116" s="221" t="s">
        <v>58</v>
      </c>
      <c r="V116" s="221" t="s">
        <v>58</v>
      </c>
      <c r="W116" s="221" t="s">
        <v>58</v>
      </c>
      <c r="X116" s="221" t="s">
        <v>58</v>
      </c>
      <c r="Y116" s="32">
        <f>SUM(Y117,Y119)</f>
        <v>0</v>
      </c>
      <c r="Z116" s="32">
        <f aca="true" t="shared" si="82" ref="Z116:AE116">SUM(Z117,Z119)</f>
        <v>0</v>
      </c>
      <c r="AA116" s="32">
        <f t="shared" si="82"/>
        <v>0</v>
      </c>
      <c r="AB116" s="32">
        <f t="shared" si="82"/>
        <v>0</v>
      </c>
      <c r="AC116" s="32">
        <f t="shared" si="82"/>
        <v>0</v>
      </c>
      <c r="AD116" s="32">
        <f t="shared" si="82"/>
        <v>0</v>
      </c>
      <c r="AE116" s="32">
        <f t="shared" si="82"/>
        <v>0</v>
      </c>
      <c r="AF116" s="32">
        <f aca="true" t="shared" si="83" ref="AF116:AL116">SUM(AF117,AF119)</f>
        <v>0</v>
      </c>
      <c r="AG116" s="32">
        <f t="shared" si="83"/>
        <v>0</v>
      </c>
      <c r="AH116" s="32">
        <f t="shared" si="83"/>
        <v>0</v>
      </c>
      <c r="AI116" s="32">
        <f t="shared" si="83"/>
        <v>0</v>
      </c>
      <c r="AJ116" s="32">
        <f>SUM(AJ117,AJ119)</f>
        <v>0</v>
      </c>
      <c r="AK116" s="32">
        <f t="shared" si="83"/>
        <v>0</v>
      </c>
      <c r="AL116" s="32">
        <f t="shared" si="83"/>
        <v>0</v>
      </c>
      <c r="AM116" s="32">
        <f>SUM(AM117,AM119)</f>
        <v>0</v>
      </c>
      <c r="AN116" s="32">
        <f>SUM(AN117,AN119)</f>
        <v>0</v>
      </c>
      <c r="AO116" s="32">
        <f>SUM(AO117,AO119)</f>
        <v>0</v>
      </c>
      <c r="AP116" s="32">
        <f aca="true" t="shared" si="84" ref="AP116:AX116">SUM(AP117,AP119)</f>
        <v>0</v>
      </c>
      <c r="AQ116" s="32">
        <f t="shared" si="84"/>
        <v>0</v>
      </c>
      <c r="AR116" s="32">
        <f t="shared" si="84"/>
        <v>0</v>
      </c>
      <c r="AS116" s="32">
        <f t="shared" si="84"/>
        <v>0</v>
      </c>
      <c r="AT116" s="32">
        <f t="shared" si="84"/>
        <v>0</v>
      </c>
      <c r="AU116" s="32">
        <f t="shared" si="84"/>
        <v>0</v>
      </c>
      <c r="AV116" s="32">
        <f t="shared" si="84"/>
        <v>0</v>
      </c>
      <c r="AW116" s="32">
        <f t="shared" si="84"/>
        <v>0</v>
      </c>
      <c r="AX116" s="32">
        <f t="shared" si="84"/>
        <v>0</v>
      </c>
      <c r="AY116" s="20"/>
      <c r="AZ116" s="20"/>
      <c r="BA116" s="20"/>
      <c r="BB116" s="20"/>
      <c r="BC116" s="20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T116" s="159"/>
      <c r="CU116" s="20"/>
      <c r="CV116" s="117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</row>
    <row r="117" spans="1:122" s="7" customFormat="1" ht="10.5">
      <c r="A117" s="6" t="str">
        <f t="shared" si="72"/>
        <v>710.10.9.1.1.0</v>
      </c>
      <c r="B117" s="1" t="s">
        <v>32</v>
      </c>
      <c r="C117" s="1" t="s">
        <v>12</v>
      </c>
      <c r="D117" s="2">
        <v>710</v>
      </c>
      <c r="E117" s="2">
        <v>10</v>
      </c>
      <c r="F117" s="2">
        <v>9</v>
      </c>
      <c r="G117" s="2">
        <v>1</v>
      </c>
      <c r="H117" s="2">
        <v>1</v>
      </c>
      <c r="I117" s="2">
        <v>0</v>
      </c>
      <c r="J117" s="219" t="s">
        <v>58</v>
      </c>
      <c r="K117" s="219" t="s">
        <v>58</v>
      </c>
      <c r="L117" s="219" t="s">
        <v>58</v>
      </c>
      <c r="M117" s="219" t="s">
        <v>58</v>
      </c>
      <c r="N117" s="219" t="s">
        <v>58</v>
      </c>
      <c r="O117" s="219" t="s">
        <v>58</v>
      </c>
      <c r="P117" s="219" t="s">
        <v>58</v>
      </c>
      <c r="Q117" s="219" t="s">
        <v>58</v>
      </c>
      <c r="R117" s="219" t="s">
        <v>58</v>
      </c>
      <c r="S117" s="219" t="s">
        <v>58</v>
      </c>
      <c r="T117" s="219" t="s">
        <v>58</v>
      </c>
      <c r="U117" s="219" t="s">
        <v>58</v>
      </c>
      <c r="V117" s="219" t="s">
        <v>58</v>
      </c>
      <c r="W117" s="219" t="s">
        <v>58</v>
      </c>
      <c r="X117" s="219" t="s">
        <v>58</v>
      </c>
      <c r="Y117" s="34">
        <f>SUM(Y118:Y118)</f>
        <v>0</v>
      </c>
      <c r="Z117" s="34">
        <f aca="true" t="shared" si="85" ref="Z117:AX117">SUM(Z118:Z118)</f>
        <v>0</v>
      </c>
      <c r="AA117" s="34">
        <f t="shared" si="85"/>
        <v>0</v>
      </c>
      <c r="AB117" s="34">
        <f t="shared" si="85"/>
        <v>0</v>
      </c>
      <c r="AC117" s="34">
        <f t="shared" si="85"/>
        <v>0</v>
      </c>
      <c r="AD117" s="34">
        <f t="shared" si="85"/>
        <v>0</v>
      </c>
      <c r="AE117" s="34">
        <f t="shared" si="85"/>
        <v>0</v>
      </c>
      <c r="AF117" s="34">
        <f t="shared" si="85"/>
        <v>0</v>
      </c>
      <c r="AG117" s="34">
        <f t="shared" si="85"/>
        <v>0</v>
      </c>
      <c r="AH117" s="34">
        <f t="shared" si="85"/>
        <v>0</v>
      </c>
      <c r="AI117" s="34">
        <f t="shared" si="85"/>
        <v>0</v>
      </c>
      <c r="AJ117" s="34">
        <f t="shared" si="85"/>
        <v>0</v>
      </c>
      <c r="AK117" s="34">
        <f t="shared" si="85"/>
        <v>0</v>
      </c>
      <c r="AL117" s="34">
        <f t="shared" si="85"/>
        <v>0</v>
      </c>
      <c r="AM117" s="34">
        <f t="shared" si="85"/>
        <v>0</v>
      </c>
      <c r="AN117" s="34">
        <f t="shared" si="85"/>
        <v>0</v>
      </c>
      <c r="AO117" s="34">
        <f t="shared" si="85"/>
        <v>0</v>
      </c>
      <c r="AP117" s="34">
        <f t="shared" si="85"/>
        <v>0</v>
      </c>
      <c r="AQ117" s="34">
        <f t="shared" si="85"/>
        <v>0</v>
      </c>
      <c r="AR117" s="34">
        <f t="shared" si="85"/>
        <v>0</v>
      </c>
      <c r="AS117" s="34">
        <f t="shared" si="85"/>
        <v>0</v>
      </c>
      <c r="AT117" s="34">
        <f t="shared" si="85"/>
        <v>0</v>
      </c>
      <c r="AU117" s="34">
        <f t="shared" si="85"/>
        <v>0</v>
      </c>
      <c r="AV117" s="34">
        <f t="shared" si="85"/>
        <v>0</v>
      </c>
      <c r="AW117" s="34">
        <f t="shared" si="85"/>
        <v>0</v>
      </c>
      <c r="AX117" s="34">
        <f t="shared" si="85"/>
        <v>0</v>
      </c>
      <c r="AY117" s="211"/>
      <c r="AZ117" s="211"/>
      <c r="BA117" s="211"/>
      <c r="BB117" s="211"/>
      <c r="BC117" s="211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T117" s="158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</row>
    <row r="118" spans="1:122" s="9" customFormat="1" ht="12" customHeight="1">
      <c r="A118" s="20"/>
      <c r="C118" s="20"/>
      <c r="D118" s="20"/>
      <c r="E118" s="20"/>
      <c r="F118" s="20"/>
      <c r="G118" s="20"/>
      <c r="H118" s="20"/>
      <c r="I118" s="2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108"/>
      <c r="Z118" s="108"/>
      <c r="AA118" s="108"/>
      <c r="AB118" s="108"/>
      <c r="AC118" s="108"/>
      <c r="AD118" s="108"/>
      <c r="AE118" s="109"/>
      <c r="AF118" s="109"/>
      <c r="AG118" s="109"/>
      <c r="AH118" s="109"/>
      <c r="AI118" s="109"/>
      <c r="AJ118" s="109"/>
      <c r="AK118" s="109"/>
      <c r="AL118" s="204"/>
      <c r="AM118" s="204"/>
      <c r="AN118" s="204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"/>
      <c r="AZ118" s="20"/>
      <c r="BA118" s="20"/>
      <c r="BB118" s="20"/>
      <c r="BC118" s="20"/>
      <c r="BD118" s="176"/>
      <c r="BE118" s="176"/>
      <c r="BF118" s="176"/>
      <c r="BG118" s="176"/>
      <c r="BH118" s="176"/>
      <c r="BI118" s="176"/>
      <c r="BJ118" s="176"/>
      <c r="BK118" s="158"/>
      <c r="BL118" s="176"/>
      <c r="BM118" s="158"/>
      <c r="BN118" s="176"/>
      <c r="BO118" s="158"/>
      <c r="BP118" s="176"/>
      <c r="BQ118" s="158"/>
      <c r="BR118" s="176"/>
      <c r="BS118" s="158"/>
      <c r="BT118" s="176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T118" s="158"/>
      <c r="CU118" s="20"/>
      <c r="CV118" s="117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</row>
    <row r="119" spans="1:122" s="119" customFormat="1" ht="12.75" customHeight="1">
      <c r="A119" s="5" t="str">
        <f t="shared" si="72"/>
        <v>710.10.9.1.2.0</v>
      </c>
      <c r="B119" s="3" t="s">
        <v>28</v>
      </c>
      <c r="C119" s="11" t="s">
        <v>9</v>
      </c>
      <c r="D119" s="12">
        <v>710</v>
      </c>
      <c r="E119" s="12">
        <v>10</v>
      </c>
      <c r="F119" s="12">
        <v>9</v>
      </c>
      <c r="G119" s="12">
        <v>1</v>
      </c>
      <c r="H119" s="12">
        <v>2</v>
      </c>
      <c r="I119" s="12">
        <v>0</v>
      </c>
      <c r="J119" s="218" t="s">
        <v>58</v>
      </c>
      <c r="K119" s="218" t="s">
        <v>58</v>
      </c>
      <c r="L119" s="218" t="s">
        <v>58</v>
      </c>
      <c r="M119" s="218" t="s">
        <v>58</v>
      </c>
      <c r="N119" s="218" t="s">
        <v>58</v>
      </c>
      <c r="O119" s="218" t="s">
        <v>58</v>
      </c>
      <c r="P119" s="218" t="s">
        <v>58</v>
      </c>
      <c r="Q119" s="218" t="s">
        <v>58</v>
      </c>
      <c r="R119" s="218" t="s">
        <v>58</v>
      </c>
      <c r="S119" s="218" t="s">
        <v>58</v>
      </c>
      <c r="T119" s="218" t="s">
        <v>58</v>
      </c>
      <c r="U119" s="218" t="s">
        <v>58</v>
      </c>
      <c r="V119" s="218" t="s">
        <v>58</v>
      </c>
      <c r="W119" s="218" t="s">
        <v>58</v>
      </c>
      <c r="X119" s="218" t="s">
        <v>58</v>
      </c>
      <c r="Y119" s="34">
        <f>SUM(Y120:Y122)</f>
        <v>0</v>
      </c>
      <c r="Z119" s="34">
        <f aca="true" t="shared" si="86" ref="Z119:AG119">SUM(Z120:Z122)</f>
        <v>0</v>
      </c>
      <c r="AA119" s="34">
        <f t="shared" si="86"/>
        <v>0</v>
      </c>
      <c r="AB119" s="34">
        <f t="shared" si="86"/>
        <v>0</v>
      </c>
      <c r="AC119" s="34">
        <f t="shared" si="86"/>
        <v>0</v>
      </c>
      <c r="AD119" s="34">
        <f t="shared" si="86"/>
        <v>0</v>
      </c>
      <c r="AE119" s="34">
        <f>SUM(AE120:AE122)</f>
        <v>0</v>
      </c>
      <c r="AF119" s="34">
        <f t="shared" si="86"/>
        <v>0</v>
      </c>
      <c r="AG119" s="34">
        <f t="shared" si="86"/>
        <v>0</v>
      </c>
      <c r="AH119" s="34">
        <f aca="true" t="shared" si="87" ref="AH119:AO119">SUM(AH120:AH122)</f>
        <v>0</v>
      </c>
      <c r="AI119" s="34">
        <f t="shared" si="87"/>
        <v>0</v>
      </c>
      <c r="AJ119" s="34">
        <f t="shared" si="87"/>
        <v>0</v>
      </c>
      <c r="AK119" s="34">
        <f t="shared" si="87"/>
        <v>0</v>
      </c>
      <c r="AL119" s="34">
        <f t="shared" si="87"/>
        <v>0</v>
      </c>
      <c r="AM119" s="34">
        <f t="shared" si="87"/>
        <v>0</v>
      </c>
      <c r="AN119" s="34">
        <f t="shared" si="87"/>
        <v>0</v>
      </c>
      <c r="AO119" s="34">
        <f t="shared" si="87"/>
        <v>0</v>
      </c>
      <c r="AP119" s="34">
        <f aca="true" t="shared" si="88" ref="AP119:AX119">SUM(AP120:AP122)</f>
        <v>0</v>
      </c>
      <c r="AQ119" s="34">
        <f t="shared" si="88"/>
        <v>0</v>
      </c>
      <c r="AR119" s="34">
        <f t="shared" si="88"/>
        <v>0</v>
      </c>
      <c r="AS119" s="34">
        <f t="shared" si="88"/>
        <v>0</v>
      </c>
      <c r="AT119" s="34">
        <f t="shared" si="88"/>
        <v>0</v>
      </c>
      <c r="AU119" s="34">
        <f t="shared" si="88"/>
        <v>0</v>
      </c>
      <c r="AV119" s="34">
        <f t="shared" si="88"/>
        <v>0</v>
      </c>
      <c r="AW119" s="34">
        <f t="shared" si="88"/>
        <v>0</v>
      </c>
      <c r="AX119" s="34">
        <f t="shared" si="88"/>
        <v>0</v>
      </c>
      <c r="AY119" s="210"/>
      <c r="AZ119" s="210"/>
      <c r="BA119" s="210"/>
      <c r="BB119" s="210"/>
      <c r="BC119" s="210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T119" s="177"/>
      <c r="CU119" s="210"/>
      <c r="CV119" s="210"/>
      <c r="CW119" s="210"/>
      <c r="CX119" s="210"/>
      <c r="CY119" s="210"/>
      <c r="CZ119" s="210"/>
      <c r="DA119" s="210"/>
      <c r="DB119" s="210"/>
      <c r="DC119" s="210"/>
      <c r="DD119" s="210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210"/>
      <c r="DP119" s="210"/>
      <c r="DQ119" s="210"/>
      <c r="DR119" s="210"/>
    </row>
    <row r="120" spans="1:122" s="119" customFormat="1" ht="12.75" customHeight="1">
      <c r="A120" s="122"/>
      <c r="B120" s="122"/>
      <c r="C120" s="127"/>
      <c r="D120" s="125"/>
      <c r="E120" s="125"/>
      <c r="F120" s="125"/>
      <c r="G120" s="125"/>
      <c r="H120" s="125"/>
      <c r="I120" s="125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210"/>
      <c r="AZ120" s="210"/>
      <c r="BA120" s="210"/>
      <c r="BB120" s="210"/>
      <c r="BC120" s="210"/>
      <c r="BD120" s="178"/>
      <c r="BE120" s="179"/>
      <c r="BF120" s="178"/>
      <c r="BG120" s="179"/>
      <c r="BH120" s="178"/>
      <c r="BI120" s="179"/>
      <c r="BJ120" s="178"/>
      <c r="BK120" s="179"/>
      <c r="BL120" s="178"/>
      <c r="BM120" s="179"/>
      <c r="BN120" s="178"/>
      <c r="BO120" s="179"/>
      <c r="BP120" s="178"/>
      <c r="BQ120" s="179"/>
      <c r="BR120" s="178"/>
      <c r="BS120" s="179"/>
      <c r="BT120" s="178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T120" s="179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</row>
    <row r="121" spans="1:122" s="119" customFormat="1" ht="12.75" customHeight="1">
      <c r="A121" s="122"/>
      <c r="B121" s="122"/>
      <c r="C121" s="127"/>
      <c r="D121" s="125"/>
      <c r="E121" s="125"/>
      <c r="F121" s="125"/>
      <c r="G121" s="125"/>
      <c r="H121" s="125"/>
      <c r="I121" s="125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210"/>
      <c r="AZ121" s="210"/>
      <c r="BA121" s="210"/>
      <c r="BB121" s="210"/>
      <c r="BC121" s="210"/>
      <c r="BD121" s="178"/>
      <c r="BE121" s="180"/>
      <c r="BF121" s="178"/>
      <c r="BG121" s="180"/>
      <c r="BH121" s="178"/>
      <c r="BI121" s="180"/>
      <c r="BJ121" s="178"/>
      <c r="BK121" s="180"/>
      <c r="BL121" s="178"/>
      <c r="BM121" s="180"/>
      <c r="BN121" s="178"/>
      <c r="BO121" s="180"/>
      <c r="BP121" s="178"/>
      <c r="BQ121" s="180"/>
      <c r="BR121" s="178"/>
      <c r="BS121" s="180"/>
      <c r="BT121" s="178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T121" s="180"/>
      <c r="CU121" s="210"/>
      <c r="CV121" s="210"/>
      <c r="CW121" s="210"/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</row>
    <row r="122" spans="1:122" s="119" customFormat="1" ht="12.75" customHeight="1">
      <c r="A122" s="122"/>
      <c r="B122" s="122"/>
      <c r="C122" s="127"/>
      <c r="D122" s="125"/>
      <c r="E122" s="125"/>
      <c r="F122" s="125"/>
      <c r="G122" s="125"/>
      <c r="H122" s="125"/>
      <c r="I122" s="125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210"/>
      <c r="AZ122" s="210"/>
      <c r="BA122" s="210"/>
      <c r="BB122" s="210"/>
      <c r="BC122" s="210"/>
      <c r="BD122" s="178"/>
      <c r="BE122" s="180"/>
      <c r="BF122" s="178"/>
      <c r="BG122" s="180"/>
      <c r="BH122" s="178"/>
      <c r="BI122" s="180"/>
      <c r="BJ122" s="178"/>
      <c r="BK122" s="180"/>
      <c r="BL122" s="178"/>
      <c r="BM122" s="180"/>
      <c r="BN122" s="178"/>
      <c r="BO122" s="180"/>
      <c r="BP122" s="178"/>
      <c r="BQ122" s="180"/>
      <c r="BR122" s="178"/>
      <c r="BS122" s="180"/>
      <c r="BT122" s="178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T122" s="180"/>
      <c r="CU122" s="210"/>
      <c r="CV122" s="210"/>
      <c r="CW122" s="210"/>
      <c r="CX122" s="210"/>
      <c r="CY122" s="210"/>
      <c r="CZ122" s="210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</row>
    <row r="123" spans="1:122" s="9" customFormat="1" ht="10.5">
      <c r="A123" s="18" t="str">
        <f t="shared" si="72"/>
        <v>710.10.9.2.0.0</v>
      </c>
      <c r="B123" s="19" t="s">
        <v>27</v>
      </c>
      <c r="C123" s="19" t="s">
        <v>19</v>
      </c>
      <c r="D123" s="14">
        <v>710</v>
      </c>
      <c r="E123" s="14">
        <v>10</v>
      </c>
      <c r="F123" s="14">
        <v>9</v>
      </c>
      <c r="G123" s="14">
        <v>2</v>
      </c>
      <c r="H123" s="14">
        <v>0</v>
      </c>
      <c r="I123" s="14">
        <v>0</v>
      </c>
      <c r="J123" s="221" t="s">
        <v>58</v>
      </c>
      <c r="K123" s="221" t="s">
        <v>58</v>
      </c>
      <c r="L123" s="221" t="s">
        <v>58</v>
      </c>
      <c r="M123" s="221" t="s">
        <v>58</v>
      </c>
      <c r="N123" s="221" t="s">
        <v>58</v>
      </c>
      <c r="O123" s="221" t="s">
        <v>58</v>
      </c>
      <c r="P123" s="221" t="s">
        <v>58</v>
      </c>
      <c r="Q123" s="221" t="s">
        <v>58</v>
      </c>
      <c r="R123" s="221" t="s">
        <v>58</v>
      </c>
      <c r="S123" s="221" t="s">
        <v>58</v>
      </c>
      <c r="T123" s="221" t="s">
        <v>58</v>
      </c>
      <c r="U123" s="221" t="s">
        <v>58</v>
      </c>
      <c r="V123" s="221" t="s">
        <v>58</v>
      </c>
      <c r="W123" s="221" t="s">
        <v>58</v>
      </c>
      <c r="X123" s="221" t="s">
        <v>58</v>
      </c>
      <c r="Y123" s="32">
        <f>SUM(Y124,Y127)</f>
        <v>0</v>
      </c>
      <c r="Z123" s="32">
        <f aca="true" t="shared" si="89" ref="Z123:AE123">SUM(Z124,Z127)</f>
        <v>0</v>
      </c>
      <c r="AA123" s="32">
        <f t="shared" si="89"/>
        <v>0</v>
      </c>
      <c r="AB123" s="32">
        <f t="shared" si="89"/>
        <v>0</v>
      </c>
      <c r="AC123" s="32">
        <f t="shared" si="89"/>
        <v>0</v>
      </c>
      <c r="AD123" s="32">
        <f t="shared" si="89"/>
        <v>0</v>
      </c>
      <c r="AE123" s="32">
        <f t="shared" si="89"/>
        <v>0</v>
      </c>
      <c r="AF123" s="32">
        <f aca="true" t="shared" si="90" ref="AF123:AL123">SUM(AF124,AF127)</f>
        <v>0</v>
      </c>
      <c r="AG123" s="32">
        <f t="shared" si="90"/>
        <v>0</v>
      </c>
      <c r="AH123" s="32">
        <f t="shared" si="90"/>
        <v>0</v>
      </c>
      <c r="AI123" s="32">
        <f t="shared" si="90"/>
        <v>0</v>
      </c>
      <c r="AJ123" s="32">
        <f t="shared" si="90"/>
        <v>0</v>
      </c>
      <c r="AK123" s="32">
        <f t="shared" si="90"/>
        <v>0</v>
      </c>
      <c r="AL123" s="32">
        <f t="shared" si="90"/>
        <v>0</v>
      </c>
      <c r="AM123" s="32">
        <f>SUM(AM124,AM127)</f>
        <v>0</v>
      </c>
      <c r="AN123" s="32">
        <f>SUM(AN124,AN127)</f>
        <v>0</v>
      </c>
      <c r="AO123" s="32">
        <f>SUM(AO124,AO127)</f>
        <v>0</v>
      </c>
      <c r="AP123" s="32">
        <f aca="true" t="shared" si="91" ref="AP123:AX123">SUM(AP124,AP127)</f>
        <v>0</v>
      </c>
      <c r="AQ123" s="32">
        <f t="shared" si="91"/>
        <v>0</v>
      </c>
      <c r="AR123" s="32">
        <f t="shared" si="91"/>
        <v>0</v>
      </c>
      <c r="AS123" s="32">
        <f t="shared" si="91"/>
        <v>0</v>
      </c>
      <c r="AT123" s="32">
        <f t="shared" si="91"/>
        <v>0</v>
      </c>
      <c r="AU123" s="32">
        <f t="shared" si="91"/>
        <v>0</v>
      </c>
      <c r="AV123" s="32">
        <f t="shared" si="91"/>
        <v>0</v>
      </c>
      <c r="AW123" s="32">
        <f t="shared" si="91"/>
        <v>0</v>
      </c>
      <c r="AX123" s="32">
        <f t="shared" si="91"/>
        <v>0</v>
      </c>
      <c r="AY123" s="20"/>
      <c r="AZ123" s="20"/>
      <c r="BA123" s="20"/>
      <c r="BB123" s="20"/>
      <c r="BC123" s="20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T123" s="158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</row>
    <row r="124" spans="1:122" s="119" customFormat="1" ht="13.5" customHeight="1">
      <c r="A124" s="5" t="str">
        <f t="shared" si="72"/>
        <v>710.10.9.2.1.0</v>
      </c>
      <c r="B124" s="3" t="s">
        <v>31</v>
      </c>
      <c r="C124" s="11" t="s">
        <v>13</v>
      </c>
      <c r="D124" s="12">
        <v>710</v>
      </c>
      <c r="E124" s="12">
        <v>10</v>
      </c>
      <c r="F124" s="12">
        <v>9</v>
      </c>
      <c r="G124" s="12">
        <v>2</v>
      </c>
      <c r="H124" s="12">
        <v>1</v>
      </c>
      <c r="I124" s="12">
        <v>0</v>
      </c>
      <c r="J124" s="218" t="s">
        <v>58</v>
      </c>
      <c r="K124" s="218" t="s">
        <v>58</v>
      </c>
      <c r="L124" s="218" t="s">
        <v>58</v>
      </c>
      <c r="M124" s="218" t="s">
        <v>58</v>
      </c>
      <c r="N124" s="218" t="s">
        <v>58</v>
      </c>
      <c r="O124" s="218" t="s">
        <v>58</v>
      </c>
      <c r="P124" s="218" t="s">
        <v>58</v>
      </c>
      <c r="Q124" s="218" t="s">
        <v>58</v>
      </c>
      <c r="R124" s="218" t="s">
        <v>58</v>
      </c>
      <c r="S124" s="218" t="s">
        <v>58</v>
      </c>
      <c r="T124" s="218" t="s">
        <v>58</v>
      </c>
      <c r="U124" s="218" t="s">
        <v>58</v>
      </c>
      <c r="V124" s="218" t="s">
        <v>58</v>
      </c>
      <c r="W124" s="218" t="s">
        <v>58</v>
      </c>
      <c r="X124" s="218" t="s">
        <v>58</v>
      </c>
      <c r="Y124" s="34">
        <f>SUM(Y125:Y126)</f>
        <v>0</v>
      </c>
      <c r="Z124" s="34">
        <f aca="true" t="shared" si="92" ref="Z124:AH124">SUM(Z125:Z126)</f>
        <v>0</v>
      </c>
      <c r="AA124" s="34">
        <f t="shared" si="92"/>
        <v>0</v>
      </c>
      <c r="AB124" s="34">
        <f t="shared" si="92"/>
        <v>0</v>
      </c>
      <c r="AC124" s="34">
        <f>SUM(AC125:AC126)</f>
        <v>0</v>
      </c>
      <c r="AD124" s="34">
        <f t="shared" si="92"/>
        <v>0</v>
      </c>
      <c r="AE124" s="34">
        <f t="shared" si="92"/>
        <v>0</v>
      </c>
      <c r="AF124" s="34">
        <f t="shared" si="92"/>
        <v>0</v>
      </c>
      <c r="AG124" s="34">
        <f t="shared" si="92"/>
        <v>0</v>
      </c>
      <c r="AH124" s="34">
        <f t="shared" si="92"/>
        <v>0</v>
      </c>
      <c r="AI124" s="34">
        <f aca="true" t="shared" si="93" ref="AI124:AO124">SUM(AI125:AI126)</f>
        <v>0</v>
      </c>
      <c r="AJ124" s="34">
        <f t="shared" si="93"/>
        <v>0</v>
      </c>
      <c r="AK124" s="34">
        <f t="shared" si="93"/>
        <v>0</v>
      </c>
      <c r="AL124" s="34">
        <f t="shared" si="93"/>
        <v>0</v>
      </c>
      <c r="AM124" s="34">
        <f t="shared" si="93"/>
        <v>0</v>
      </c>
      <c r="AN124" s="34">
        <f t="shared" si="93"/>
        <v>0</v>
      </c>
      <c r="AO124" s="34">
        <f t="shared" si="93"/>
        <v>0</v>
      </c>
      <c r="AP124" s="34">
        <f aca="true" t="shared" si="94" ref="AP124:AX124">SUM(AP125:AP126)</f>
        <v>0</v>
      </c>
      <c r="AQ124" s="34">
        <f t="shared" si="94"/>
        <v>0</v>
      </c>
      <c r="AR124" s="34">
        <f t="shared" si="94"/>
        <v>0</v>
      </c>
      <c r="AS124" s="34">
        <f t="shared" si="94"/>
        <v>0</v>
      </c>
      <c r="AT124" s="34">
        <f t="shared" si="94"/>
        <v>0</v>
      </c>
      <c r="AU124" s="34">
        <f t="shared" si="94"/>
        <v>0</v>
      </c>
      <c r="AV124" s="34">
        <f t="shared" si="94"/>
        <v>0</v>
      </c>
      <c r="AW124" s="34">
        <f t="shared" si="94"/>
        <v>0</v>
      </c>
      <c r="AX124" s="34">
        <f t="shared" si="94"/>
        <v>0</v>
      </c>
      <c r="AY124" s="210"/>
      <c r="AZ124" s="210"/>
      <c r="BA124" s="210"/>
      <c r="BB124" s="210"/>
      <c r="BC124" s="210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T124" s="158"/>
      <c r="CU124" s="210"/>
      <c r="CV124" s="210"/>
      <c r="CW124" s="210"/>
      <c r="CX124" s="210"/>
      <c r="CY124" s="210"/>
      <c r="CZ124" s="210"/>
      <c r="DA124" s="210"/>
      <c r="DB124" s="210"/>
      <c r="DC124" s="210"/>
      <c r="DD124" s="210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</row>
    <row r="125" spans="2:50" ht="12" customHeight="1">
      <c r="B125" s="9"/>
      <c r="C125" s="203"/>
      <c r="D125" s="20"/>
      <c r="E125" s="20"/>
      <c r="F125" s="20"/>
      <c r="G125" s="20"/>
      <c r="H125" s="20"/>
      <c r="I125" s="20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</row>
    <row r="126" spans="2:122" s="9" customFormat="1" ht="12" customHeight="1">
      <c r="B126" s="122"/>
      <c r="C126" s="203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20"/>
      <c r="AZ126" s="20"/>
      <c r="BA126" s="20"/>
      <c r="BB126" s="20"/>
      <c r="BC126" s="20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62"/>
      <c r="CR126" s="158"/>
      <c r="CT126" s="158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</row>
    <row r="127" spans="1:122" s="119" customFormat="1" ht="35.25" customHeight="1">
      <c r="A127" s="5" t="str">
        <f t="shared" si="72"/>
        <v>710.10.9.2.2.0</v>
      </c>
      <c r="B127" s="3" t="s">
        <v>29</v>
      </c>
      <c r="C127" s="11" t="s">
        <v>20</v>
      </c>
      <c r="D127" s="12">
        <v>710</v>
      </c>
      <c r="E127" s="12">
        <v>10</v>
      </c>
      <c r="F127" s="12">
        <v>9</v>
      </c>
      <c r="G127" s="12">
        <v>2</v>
      </c>
      <c r="H127" s="12">
        <v>2</v>
      </c>
      <c r="I127" s="12">
        <v>0</v>
      </c>
      <c r="J127" s="218" t="s">
        <v>58</v>
      </c>
      <c r="K127" s="218" t="s">
        <v>58</v>
      </c>
      <c r="L127" s="218" t="s">
        <v>58</v>
      </c>
      <c r="M127" s="218" t="s">
        <v>58</v>
      </c>
      <c r="N127" s="218" t="s">
        <v>58</v>
      </c>
      <c r="O127" s="218" t="s">
        <v>58</v>
      </c>
      <c r="P127" s="218" t="s">
        <v>58</v>
      </c>
      <c r="Q127" s="218" t="s">
        <v>58</v>
      </c>
      <c r="R127" s="218" t="s">
        <v>58</v>
      </c>
      <c r="S127" s="218" t="s">
        <v>58</v>
      </c>
      <c r="T127" s="218" t="s">
        <v>58</v>
      </c>
      <c r="U127" s="218" t="s">
        <v>58</v>
      </c>
      <c r="V127" s="218" t="s">
        <v>58</v>
      </c>
      <c r="W127" s="218" t="s">
        <v>58</v>
      </c>
      <c r="X127" s="218" t="s">
        <v>58</v>
      </c>
      <c r="Y127" s="34">
        <f>SUM(Y128:Y129)</f>
        <v>0</v>
      </c>
      <c r="Z127" s="34">
        <f>SUM(Z128:Z129)</f>
        <v>0</v>
      </c>
      <c r="AA127" s="34">
        <f>SUM(AA128:AA129)</f>
        <v>0</v>
      </c>
      <c r="AB127" s="34">
        <f>SUM(AB128:AB129)</f>
        <v>0</v>
      </c>
      <c r="AC127" s="34">
        <f>SUM(AC128:AC129)</f>
        <v>0</v>
      </c>
      <c r="AD127" s="34">
        <f>SUM(AD128:AD129)</f>
        <v>0</v>
      </c>
      <c r="AE127" s="34">
        <f>SUM(AE128:AE129)</f>
        <v>0</v>
      </c>
      <c r="AF127" s="34">
        <f>SUM(AF128:AF129)</f>
        <v>0</v>
      </c>
      <c r="AG127" s="34">
        <f>SUM(AG128:AG129)</f>
        <v>0</v>
      </c>
      <c r="AH127" s="34">
        <f>SUM(AH128:AH129)</f>
        <v>0</v>
      </c>
      <c r="AI127" s="34">
        <f>SUM(AI128:AI129)</f>
        <v>0</v>
      </c>
      <c r="AJ127" s="34">
        <f>SUM(AJ128:AJ129)</f>
        <v>0</v>
      </c>
      <c r="AK127" s="34">
        <f>SUM(AK128:AK129)</f>
        <v>0</v>
      </c>
      <c r="AL127" s="34">
        <f>SUM(AL128:AL129)</f>
        <v>0</v>
      </c>
      <c r="AM127" s="34">
        <f>SUM(AM128:AM129)</f>
        <v>0</v>
      </c>
      <c r="AN127" s="34">
        <f>SUM(AN128:AN129)</f>
        <v>0</v>
      </c>
      <c r="AO127" s="34">
        <f>SUM(AO128:AO129)</f>
        <v>0</v>
      </c>
      <c r="AP127" s="34">
        <f>SUM(AP128:AP129)</f>
        <v>0</v>
      </c>
      <c r="AQ127" s="34">
        <f>SUM(AQ128:AQ129)</f>
        <v>0</v>
      </c>
      <c r="AR127" s="34">
        <f>SUM(AR128:AR129)</f>
        <v>0</v>
      </c>
      <c r="AS127" s="34">
        <f>SUM(AS128:AS129)</f>
        <v>0</v>
      </c>
      <c r="AT127" s="34">
        <f>SUM(AT128:AT129)</f>
        <v>0</v>
      </c>
      <c r="AU127" s="34">
        <f>SUM(AU128:AU129)</f>
        <v>0</v>
      </c>
      <c r="AV127" s="34">
        <f>SUM(AV128:AV129)</f>
        <v>0</v>
      </c>
      <c r="AW127" s="34">
        <f>SUM(AW128:AW129)</f>
        <v>0</v>
      </c>
      <c r="AX127" s="34">
        <f>SUM(AX128:AX129)</f>
        <v>0</v>
      </c>
      <c r="AY127" s="210"/>
      <c r="AZ127" s="210"/>
      <c r="BA127" s="210"/>
      <c r="BB127" s="210"/>
      <c r="BC127" s="210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62"/>
      <c r="CR127" s="158"/>
      <c r="CT127" s="158"/>
      <c r="CU127" s="210"/>
      <c r="CV127" s="210"/>
      <c r="CW127" s="210"/>
      <c r="CX127" s="210"/>
      <c r="CY127" s="210"/>
      <c r="CZ127" s="210"/>
      <c r="DA127" s="210"/>
      <c r="DB127" s="210"/>
      <c r="DC127" s="210"/>
      <c r="DD127" s="210"/>
      <c r="DE127" s="210"/>
      <c r="DF127" s="210"/>
      <c r="DG127" s="210"/>
      <c r="DH127" s="210"/>
      <c r="DI127" s="210"/>
      <c r="DJ127" s="210"/>
      <c r="DK127" s="210"/>
      <c r="DL127" s="210"/>
      <c r="DM127" s="210"/>
      <c r="DN127" s="210"/>
      <c r="DO127" s="210"/>
      <c r="DP127" s="210"/>
      <c r="DQ127" s="210"/>
      <c r="DR127" s="210"/>
    </row>
    <row r="128" spans="1:122" s="9" customFormat="1" ht="12" customHeight="1">
      <c r="A128" s="20"/>
      <c r="C128" s="203"/>
      <c r="D128" s="20"/>
      <c r="E128" s="20"/>
      <c r="F128" s="20"/>
      <c r="G128" s="20"/>
      <c r="H128" s="20"/>
      <c r="I128" s="2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40"/>
      <c r="Z128" s="40"/>
      <c r="AA128" s="40"/>
      <c r="AB128" s="40"/>
      <c r="AC128" s="40"/>
      <c r="AD128" s="40"/>
      <c r="AE128" s="41"/>
      <c r="AF128" s="41"/>
      <c r="AG128" s="41"/>
      <c r="AH128" s="41"/>
      <c r="AI128" s="41"/>
      <c r="AJ128" s="41"/>
      <c r="AK128" s="41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20"/>
      <c r="AZ128" s="20"/>
      <c r="BA128" s="20"/>
      <c r="BB128" s="20"/>
      <c r="BC128" s="20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T128" s="158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</row>
    <row r="129" spans="2:122" s="9" customFormat="1" ht="12" customHeight="1">
      <c r="B129" s="20"/>
      <c r="C129" s="203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40"/>
      <c r="Z129" s="40"/>
      <c r="AA129" s="40"/>
      <c r="AB129" s="40"/>
      <c r="AC129" s="40"/>
      <c r="AD129" s="40"/>
      <c r="AE129" s="40"/>
      <c r="AF129" s="41"/>
      <c r="AG129" s="41"/>
      <c r="AH129" s="41"/>
      <c r="AI129" s="41"/>
      <c r="AJ129" s="41"/>
      <c r="AK129" s="41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20"/>
      <c r="AZ129" s="20"/>
      <c r="BA129" s="20"/>
      <c r="BB129" s="20"/>
      <c r="BC129" s="20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T129" s="158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</row>
    <row r="130" spans="1:122" s="9" customFormat="1" ht="12.75">
      <c r="A130" s="15" t="str">
        <f t="shared" si="72"/>
        <v>710.10.90.0.0.0</v>
      </c>
      <c r="B130" s="16" t="s">
        <v>92</v>
      </c>
      <c r="C130" s="16" t="s">
        <v>93</v>
      </c>
      <c r="D130" s="17">
        <v>710</v>
      </c>
      <c r="E130" s="17">
        <v>10</v>
      </c>
      <c r="F130" s="17">
        <v>90</v>
      </c>
      <c r="G130" s="17">
        <v>0</v>
      </c>
      <c r="H130" s="17">
        <v>0</v>
      </c>
      <c r="I130" s="17">
        <v>0</v>
      </c>
      <c r="J130" s="222" t="s">
        <v>58</v>
      </c>
      <c r="K130" s="222" t="s">
        <v>58</v>
      </c>
      <c r="L130" s="222" t="s">
        <v>58</v>
      </c>
      <c r="M130" s="222" t="s">
        <v>58</v>
      </c>
      <c r="N130" s="222" t="s">
        <v>58</v>
      </c>
      <c r="O130" s="222" t="s">
        <v>58</v>
      </c>
      <c r="P130" s="222" t="s">
        <v>58</v>
      </c>
      <c r="Q130" s="222" t="s">
        <v>58</v>
      </c>
      <c r="R130" s="222" t="s">
        <v>58</v>
      </c>
      <c r="S130" s="222" t="s">
        <v>58</v>
      </c>
      <c r="T130" s="222" t="s">
        <v>58</v>
      </c>
      <c r="U130" s="222" t="s">
        <v>58</v>
      </c>
      <c r="V130" s="222" t="s">
        <v>58</v>
      </c>
      <c r="W130" s="222" t="s">
        <v>58</v>
      </c>
      <c r="X130" s="222" t="s">
        <v>58</v>
      </c>
      <c r="Y130" s="45">
        <f>SUM(Y2,Y23,Y34,Y58,Y61,Y81,Y99,Y106,Y115)</f>
        <v>0</v>
      </c>
      <c r="Z130" s="45">
        <f>SUM(Z2,Z23,Z34,Z58,Z61,Z81,Z99,Z106,Z115)</f>
        <v>0</v>
      </c>
      <c r="AA130" s="45">
        <f>SUM(AA2,AA23,AA34,AA58,AA61,AA81,AA99,AA106,AA115)</f>
        <v>0</v>
      </c>
      <c r="AB130" s="45">
        <f>SUM(AB2,AB23,AB34,AB58,AB61,AB81,AB99,AB106,AB115)</f>
        <v>0</v>
      </c>
      <c r="AC130" s="45">
        <f>SUM(AC2,AC23,AC34,AC58,AC61,AC81,AC99,AC106,AC115)</f>
        <v>0</v>
      </c>
      <c r="AD130" s="45">
        <f>SUM(AD2,AD23,AD34,AD58,AD61,AD81,AD99,AD106,AD115)</f>
        <v>0</v>
      </c>
      <c r="AE130" s="45">
        <f>SUM(AE2,AE23,AE34,AE58,AE61,AE81,AE99,AE106,AE115)</f>
        <v>0</v>
      </c>
      <c r="AF130" s="45">
        <f>SUM(AF2,AF23,AF34,AF58,AF61,AF81,AF99,AF106,AF115)</f>
        <v>0</v>
      </c>
      <c r="AG130" s="45">
        <f>SUM(AG2,AG23,AG34,AG58,AG61,AG81,AG99,AG106,AG115)</f>
        <v>0</v>
      </c>
      <c r="AH130" s="45">
        <f>SUM(AH2,AH23,AH34,AH58,AH61,AH81,AH99,AH106,AH115)</f>
        <v>0</v>
      </c>
      <c r="AI130" s="45">
        <f>SUM(AI2,AI23,AI34,AI58,AI61,AI81,AI99,AI106,AI115)</f>
        <v>0</v>
      </c>
      <c r="AJ130" s="45">
        <f>SUM(AJ2,AJ23,AJ34,AJ58,AJ61,AJ81,AJ99,AJ106,AJ115)</f>
        <v>0</v>
      </c>
      <c r="AK130" s="45">
        <f>SUM(AK2,AK23,AK34,AK58,AK61,AK81,AK99,AK106,AK115)</f>
        <v>0</v>
      </c>
      <c r="AL130" s="45">
        <f>SUM(AL2,AL23,AL34,AL58,AL61,AL81,AL99,AL106,AL115)</f>
        <v>0</v>
      </c>
      <c r="AM130" s="45">
        <f>SUM(AM2,AM23,AM34,AM58,AM61,AM81,AM99,AM106,AM115)</f>
        <v>0</v>
      </c>
      <c r="AN130" s="45">
        <f>SUM(AN2,AN23,AN34,AN58,AN61,AN81,AN99,AN106,AN115)</f>
        <v>0</v>
      </c>
      <c r="AO130" s="45">
        <f>SUM(AO2,AO23,AO34,AO58,AO61,AO81,AO99,AO106,AO115)</f>
        <v>0</v>
      </c>
      <c r="AP130" s="45">
        <f>SUM(AP2,AP23,AP34,AP58,AP61,AP81,AP99,AP106,AP115)</f>
        <v>0</v>
      </c>
      <c r="AQ130" s="45">
        <f>SUM(AQ2,AQ23,AQ34,AQ58,AQ61,AQ81,AQ99,AQ106,AQ115)</f>
        <v>0</v>
      </c>
      <c r="AR130" s="45">
        <f>SUM(AR2,AR23,AR34,AR58,AR61,AR81,AR99,AR106,AR115)</f>
        <v>0</v>
      </c>
      <c r="AS130" s="45">
        <f>SUM(AS2,AS23,AS34,AS58,AS61,AS81,AS99,AS106,AS115)</f>
        <v>0</v>
      </c>
      <c r="AT130" s="45">
        <f>SUM(AT2,AT23,AT34,AT58,AT61,AT81,AT99,AT106,AT115)</f>
        <v>0</v>
      </c>
      <c r="AU130" s="45">
        <f>SUM(AU2,AU23,AU34,AU58,AU61,AU81,AU99,AU106,AU115)</f>
        <v>0</v>
      </c>
      <c r="AV130" s="45">
        <f>SUM(AV2,AV23,AV34,AV58,AV61,AV81,AV99,AV106,AV115)</f>
        <v>0</v>
      </c>
      <c r="AW130" s="45">
        <f>SUM(AW2,AW23,AW34,AW58,AW61,AW81,AW99,AW106,AW115)</f>
        <v>0</v>
      </c>
      <c r="AX130" s="45">
        <f>SUM(AX2,AX23,AX34,AX58,AX61,AX81,AX99,AX106,AX115)</f>
        <v>0</v>
      </c>
      <c r="AY130" s="20"/>
      <c r="AZ130" s="20"/>
      <c r="BA130" s="20"/>
      <c r="BB130" s="20"/>
      <c r="BC130" s="20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70" t="e">
        <f>CT130/AM130</f>
        <v>#DIV/0!</v>
      </c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T130" s="240">
        <f>CT113+CT106+CT99+CT81+CT61+CT58+CT34+CT23+CT2</f>
        <v>0</v>
      </c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</row>
    <row r="131" spans="1:122" s="9" customFormat="1" ht="12.75">
      <c r="A131" s="18" t="str">
        <f t="shared" si="72"/>
        <v>710.10.90.1.0.0</v>
      </c>
      <c r="B131" s="19" t="s">
        <v>94</v>
      </c>
      <c r="C131" s="19" t="s">
        <v>95</v>
      </c>
      <c r="D131" s="14">
        <v>710</v>
      </c>
      <c r="E131" s="14">
        <v>10</v>
      </c>
      <c r="F131" s="14">
        <v>90</v>
      </c>
      <c r="G131" s="14">
        <v>1</v>
      </c>
      <c r="H131" s="14">
        <v>0</v>
      </c>
      <c r="I131" s="14">
        <v>0</v>
      </c>
      <c r="J131" s="221" t="s">
        <v>58</v>
      </c>
      <c r="K131" s="221" t="s">
        <v>58</v>
      </c>
      <c r="L131" s="221" t="s">
        <v>58</v>
      </c>
      <c r="M131" s="221" t="s">
        <v>58</v>
      </c>
      <c r="N131" s="221" t="s">
        <v>58</v>
      </c>
      <c r="O131" s="221" t="s">
        <v>58</v>
      </c>
      <c r="P131" s="221" t="s">
        <v>58</v>
      </c>
      <c r="Q131" s="221" t="s">
        <v>58</v>
      </c>
      <c r="R131" s="221" t="s">
        <v>58</v>
      </c>
      <c r="S131" s="221" t="s">
        <v>58</v>
      </c>
      <c r="T131" s="221" t="s">
        <v>58</v>
      </c>
      <c r="U131" s="221" t="s">
        <v>58</v>
      </c>
      <c r="V131" s="221" t="s">
        <v>58</v>
      </c>
      <c r="W131" s="221" t="s">
        <v>58</v>
      </c>
      <c r="X131" s="221" t="s">
        <v>58</v>
      </c>
      <c r="Y131" s="32">
        <f>SUM(Y3,Y24,Y35,Y59,Y62,Y100,Y107,Y116)</f>
        <v>0</v>
      </c>
      <c r="Z131" s="32">
        <f>SUM(Z3,Z24,Z35,Z59,Z62,Z100,Z107,Z116)</f>
        <v>0</v>
      </c>
      <c r="AA131" s="32">
        <f>SUM(AA3,AA24,AA35,AA59,AA62,AA100,AA107,AA116)</f>
        <v>0</v>
      </c>
      <c r="AB131" s="32">
        <f>SUM(AB3,AB24,AB35,AB59,AB62,AB100,AB107,AB116)</f>
        <v>0</v>
      </c>
      <c r="AC131" s="32">
        <f>SUM(AC3,AC24,AC35,AC59,AC62,AC100,AC107,AC116)</f>
        <v>0</v>
      </c>
      <c r="AD131" s="32">
        <f>SUM(AD3,AD24,AD35,AD59,AD62,AD100,AD107,AD116)</f>
        <v>0</v>
      </c>
      <c r="AE131" s="32">
        <f>SUM(AE3,AE24,AE35,AE59,AE62,AE100,AE107,AE116)</f>
        <v>0</v>
      </c>
      <c r="AF131" s="32">
        <f>SUM(AF3,AF24,AF35,AF59,AF62,AF100,AF107,AF116)</f>
        <v>0</v>
      </c>
      <c r="AG131" s="32">
        <f>SUM(AG3,AG24,AG35,AG59,AG62,AG100,AG107,AG116)</f>
        <v>0</v>
      </c>
      <c r="AH131" s="32">
        <f>SUM(AH3,AH24,AH35,AH59,AH62,AH100,AH107,AH116)</f>
        <v>0</v>
      </c>
      <c r="AI131" s="32">
        <f>SUM(AI3,AI24,AI35,AI59,AI62,AI100,AI107,AI116)</f>
        <v>0</v>
      </c>
      <c r="AJ131" s="32">
        <f>SUM(AJ3,AJ24,AJ35,AJ59,AJ62,AJ100,AJ107,AJ116)</f>
        <v>0</v>
      </c>
      <c r="AK131" s="32">
        <f>SUM(AK3,AK24,AK35,AK59,AK62,AK100,AK107,AK116)</f>
        <v>0</v>
      </c>
      <c r="AL131" s="32">
        <f>SUM(AL3,AL24,AL35,AL59,AL62,AL100,AL107,AL116)</f>
        <v>0</v>
      </c>
      <c r="AM131" s="32">
        <f>SUM(AM3,AM24,AM35,AM59,AM62,AM100,AM107,AM116)</f>
        <v>0</v>
      </c>
      <c r="AN131" s="32">
        <f>SUM(AN3,AN24,AN35,AN59,AN62,AN100,AN107,AN116)</f>
        <v>0</v>
      </c>
      <c r="AO131" s="32">
        <f>SUM(AO3,AO24,AO35,AO59,AO62,AO100,AO107,AO116)</f>
        <v>0</v>
      </c>
      <c r="AP131" s="32">
        <f>SUM(AP3,AP24,AP35,AP59,AP62,AP100,AP107,AP116)</f>
        <v>0</v>
      </c>
      <c r="AQ131" s="32">
        <f>SUM(AQ3,AQ24,AQ35,AQ59,AQ62,AQ100,AQ107,AQ116)</f>
        <v>0</v>
      </c>
      <c r="AR131" s="32">
        <f>SUM(AR3,AR24,AR35,AR59,AR62,AR100,AR107,AR116)</f>
        <v>0</v>
      </c>
      <c r="AS131" s="32">
        <f>SUM(AS3,AS24,AS35,AS59,AS62,AS100,AS107,AS116)</f>
        <v>0</v>
      </c>
      <c r="AT131" s="32">
        <f>SUM(AT3,AT24,AT35,AT59,AT62,AT100,AT107,AT116)</f>
        <v>0</v>
      </c>
      <c r="AU131" s="32">
        <f>SUM(AU3,AU24,AU35,AU59,AU62,AU100,AU107,AU116)</f>
        <v>0</v>
      </c>
      <c r="AV131" s="32">
        <f>SUM(AV3,AV24,AV35,AV59,AV62,AV100,AV107,AV116)</f>
        <v>0</v>
      </c>
      <c r="AW131" s="32">
        <f>SUM(AW3,AW24,AW35,AW59,AW62,AW100,AW107,AW116)</f>
        <v>0</v>
      </c>
      <c r="AX131" s="32">
        <f>SUM(AX3,AX24,AX35,AX59,AX62,AX100,AX107,AX116)</f>
        <v>0</v>
      </c>
      <c r="AY131" s="20"/>
      <c r="AZ131" s="20"/>
      <c r="BA131" s="20"/>
      <c r="BB131" s="20"/>
      <c r="BC131" s="20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70" t="e">
        <f>CT130/AM131</f>
        <v>#DIV/0!</v>
      </c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T131" s="158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</row>
    <row r="132" spans="1:122" s="9" customFormat="1" ht="10.5">
      <c r="A132" s="18" t="str">
        <f t="shared" si="72"/>
        <v>710.10.90.2.0.0</v>
      </c>
      <c r="B132" s="19" t="s">
        <v>96</v>
      </c>
      <c r="C132" s="19" t="s">
        <v>97</v>
      </c>
      <c r="D132" s="14">
        <v>710</v>
      </c>
      <c r="E132" s="14">
        <v>10</v>
      </c>
      <c r="F132" s="14">
        <v>90</v>
      </c>
      <c r="G132" s="14">
        <v>2</v>
      </c>
      <c r="H132" s="14">
        <v>0</v>
      </c>
      <c r="I132" s="14">
        <v>0</v>
      </c>
      <c r="J132" s="221" t="s">
        <v>58</v>
      </c>
      <c r="K132" s="221" t="s">
        <v>58</v>
      </c>
      <c r="L132" s="221" t="s">
        <v>58</v>
      </c>
      <c r="M132" s="221" t="s">
        <v>58</v>
      </c>
      <c r="N132" s="221" t="s">
        <v>58</v>
      </c>
      <c r="O132" s="221" t="s">
        <v>58</v>
      </c>
      <c r="P132" s="221" t="s">
        <v>58</v>
      </c>
      <c r="Q132" s="221" t="s">
        <v>58</v>
      </c>
      <c r="R132" s="221" t="s">
        <v>58</v>
      </c>
      <c r="S132" s="221" t="s">
        <v>58</v>
      </c>
      <c r="T132" s="221" t="s">
        <v>58</v>
      </c>
      <c r="U132" s="221" t="s">
        <v>58</v>
      </c>
      <c r="V132" s="221" t="s">
        <v>58</v>
      </c>
      <c r="W132" s="221" t="s">
        <v>58</v>
      </c>
      <c r="X132" s="221" t="s">
        <v>58</v>
      </c>
      <c r="Y132" s="32">
        <f>SUM(Y14,Y29,Y48,Y60,Y71,Y105,Y108,Y123)</f>
        <v>0</v>
      </c>
      <c r="Z132" s="32">
        <f>SUM(Z14,Z29,Z48,Z60,Z71,Z105,Z108,Z123)</f>
        <v>0</v>
      </c>
      <c r="AA132" s="32">
        <f>SUM(AA14,AA29,AA48,AA60,AA71,AA105,AA108,AA123)</f>
        <v>0</v>
      </c>
      <c r="AB132" s="32">
        <f>SUM(AB14,AB29,AB48,AB60,AB71,AB105,AB108,AB123)</f>
        <v>0</v>
      </c>
      <c r="AC132" s="32">
        <f>SUM(AC14,AC29,AC48,AC60,AC71,AC105,AC108,AC123)</f>
        <v>0</v>
      </c>
      <c r="AD132" s="32">
        <f>SUM(AD14,AD29,AD48,AD60,AD71,AD105,AD108,AD123)</f>
        <v>0</v>
      </c>
      <c r="AE132" s="32">
        <f>SUM(AE14,AE29,AE48,AE60,AE71,AE105,AE108,AE123)</f>
        <v>0</v>
      </c>
      <c r="AF132" s="32">
        <f>SUM(AF14,AF29,AF48,AF60,AF71,AF105,AF108,AF123)</f>
        <v>0</v>
      </c>
      <c r="AG132" s="32">
        <f>SUM(AG14,AG29,AG48,AG60,AG71,AG105,AG108,AG123)</f>
        <v>0</v>
      </c>
      <c r="AH132" s="32">
        <f>SUM(AH14,AH29,AH48,AH60,AH71,AH105,AH108,AH123)</f>
        <v>0</v>
      </c>
      <c r="AI132" s="32">
        <f>SUM(AI14,AI29,AI48,AI60,AI71,AI105,AI108,AI123)</f>
        <v>0</v>
      </c>
      <c r="AJ132" s="32">
        <f>SUM(AJ14,AJ29,AJ48,AJ60,AJ71,AJ105,AJ108,AJ123)</f>
        <v>0</v>
      </c>
      <c r="AK132" s="32">
        <f>SUM(AK14,AK29,AK48,AK60,AK71,AK105,AK108,AK123)</f>
        <v>0</v>
      </c>
      <c r="AL132" s="32">
        <f>SUM(AL14,AL29,AL48,AL60,AL71,AL105,AL108,AL123)</f>
        <v>0</v>
      </c>
      <c r="AM132" s="32">
        <f>SUM(AM14,AM29,AM48,AM60,AM71,AM105,AM108,AM123)</f>
        <v>0</v>
      </c>
      <c r="AN132" s="32">
        <f>SUM(AN14,AN29,AN48,AN60,AN71,AN105,AN108,AN123)</f>
        <v>0</v>
      </c>
      <c r="AO132" s="32">
        <f>SUM(AO14,AO29,AO48,AO60,AO71,AO105,AO108,AO123)</f>
        <v>0</v>
      </c>
      <c r="AP132" s="32">
        <f>SUM(AP14,AP29,AP48,AP60,AP71,AP105,AP108,AP123)</f>
        <v>0</v>
      </c>
      <c r="AQ132" s="32">
        <f>SUM(AQ14,AQ29,AQ48,AQ60,AQ71,AQ105,AQ108,AQ123)</f>
        <v>0</v>
      </c>
      <c r="AR132" s="32">
        <f>SUM(AR14,AR29,AR48,AR60,AR71,AR105,AR108,AR123)</f>
        <v>0</v>
      </c>
      <c r="AS132" s="32">
        <f>SUM(AS14,AS29,AS48,AS60,AS71,AS105,AS108,AS123)</f>
        <v>0</v>
      </c>
      <c r="AT132" s="32">
        <f>SUM(AT14,AT29,AT48,AT60,AT71,AT105,AT108,AT123)</f>
        <v>0</v>
      </c>
      <c r="AU132" s="32">
        <f>SUM(AU14,AU29,AU48,AU60,AU71,AU105,AU108,AU123)</f>
        <v>0</v>
      </c>
      <c r="AV132" s="32">
        <f>SUM(AV14,AV29,AV48,AV60,AV71,AV105,AV108,AV123)</f>
        <v>0</v>
      </c>
      <c r="AW132" s="32">
        <f>SUM(AW14,AW29,AW48,AW60,AW71,AW105,AW108,AW123)</f>
        <v>0</v>
      </c>
      <c r="AX132" s="32">
        <f>SUM(AX14,AX29,AX48,AX60,AX71,AX105,AX108,AX123)</f>
        <v>0</v>
      </c>
      <c r="AY132" s="20"/>
      <c r="AZ132" s="20"/>
      <c r="BA132" s="20"/>
      <c r="BB132" s="20"/>
      <c r="BC132" s="20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T132" s="158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</row>
    <row r="133" spans="3:38" ht="10.5">
      <c r="C133" s="20"/>
      <c r="D133" s="20"/>
      <c r="E133" s="20"/>
      <c r="F133" s="20"/>
      <c r="G133" s="20"/>
      <c r="H133" s="20"/>
      <c r="I133" s="20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</row>
    <row r="134" spans="25:38" ht="10.5"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</row>
    <row r="135" spans="38:41" ht="10.5">
      <c r="AL135" s="242"/>
      <c r="AM135" s="242"/>
      <c r="AN135" s="242"/>
      <c r="AO135" s="242"/>
    </row>
    <row r="136" spans="3:41" ht="10.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AL136" s="242"/>
      <c r="AM136" s="242"/>
      <c r="AN136" s="242"/>
      <c r="AO136" s="242"/>
    </row>
    <row r="137" spans="3:41" ht="10.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AL137" s="126"/>
      <c r="AM137" s="126"/>
      <c r="AN137" s="126"/>
      <c r="AO137" s="126"/>
    </row>
    <row r="138" spans="3:24" ht="10.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3:24" ht="10.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3:24" ht="10.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3:24" ht="10.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3:24" ht="10.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3:24" ht="10.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3:24" ht="10.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</sheetData>
  <sheetProtection/>
  <printOptions gridLines="1" horizontalCentered="1"/>
  <pageMargins left="0" right="0" top="0" bottom="0" header="0" footer="0"/>
  <pageSetup fitToHeight="2" horizontalDpi="600" verticalDpi="600" orientation="landscape" paperSize="9" scale="67" r:id="rId3"/>
  <rowBreaks count="2" manualBreakCount="2">
    <brk id="44" max="49" man="1"/>
    <brk id="80" max="4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56"/>
  <sheetViews>
    <sheetView zoomScale="90" zoomScaleNormal="90" zoomScalePageLayoutView="0" workbookViewId="0" topLeftCell="A1">
      <pane xSplit="9" ySplit="1" topLeftCell="A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X108"/>
    </sheetView>
  </sheetViews>
  <sheetFormatPr defaultColWidth="9.33203125" defaultRowHeight="10.5"/>
  <cols>
    <col min="1" max="1" width="14.66015625" style="100" bestFit="1" customWidth="1"/>
    <col min="2" max="2" width="37" style="100" customWidth="1"/>
    <col min="3" max="3" width="16" style="103" customWidth="1"/>
    <col min="4" max="4" width="6.83203125" style="103" customWidth="1"/>
    <col min="5" max="6" width="6" style="103" bestFit="1" customWidth="1"/>
    <col min="7" max="9" width="4.66015625" style="103" bestFit="1" customWidth="1"/>
    <col min="10" max="19" width="5.83203125" style="103" hidden="1" customWidth="1"/>
    <col min="20" max="24" width="5.83203125" style="102" hidden="1" customWidth="1"/>
    <col min="25" max="35" width="7" style="102" customWidth="1"/>
    <col min="36" max="50" width="7" style="100" customWidth="1"/>
    <col min="51" max="51" width="6.5" style="100" customWidth="1"/>
    <col min="52" max="52" width="16.5" style="100" customWidth="1"/>
    <col min="53" max="53" width="10.16015625" style="181" customWidth="1"/>
    <col min="54" max="54" width="2.66015625" style="181" customWidth="1"/>
    <col min="55" max="55" width="7.5" style="181" customWidth="1"/>
    <col min="56" max="56" width="2.66015625" style="181" customWidth="1"/>
    <col min="57" max="57" width="9.33203125" style="181" customWidth="1"/>
    <col min="58" max="58" width="2.66015625" style="181" customWidth="1"/>
    <col min="59" max="59" width="9.33203125" style="181" customWidth="1"/>
    <col min="60" max="60" width="2.66015625" style="181" customWidth="1"/>
    <col min="61" max="61" width="9.33203125" style="181" customWidth="1"/>
    <col min="62" max="62" width="2.66015625" style="181" customWidth="1"/>
    <col min="63" max="63" width="9.33203125" style="181" customWidth="1"/>
    <col min="64" max="64" width="2.66015625" style="181" customWidth="1"/>
    <col min="65" max="65" width="9.33203125" style="181" customWidth="1"/>
    <col min="66" max="66" width="2.66015625" style="181" customWidth="1"/>
    <col min="67" max="67" width="9.33203125" style="181" customWidth="1"/>
    <col min="68" max="68" width="2.66015625" style="181" customWidth="1"/>
    <col min="69" max="69" width="9.33203125" style="181" customWidth="1"/>
    <col min="70" max="78" width="2.66015625" style="181" customWidth="1"/>
    <col min="79" max="79" width="9.33203125" style="181" customWidth="1"/>
    <col min="80" max="80" width="2.66015625" style="181" customWidth="1"/>
    <col min="81" max="81" width="9.33203125" style="181" customWidth="1"/>
    <col min="82" max="82" width="2.66015625" style="181" customWidth="1"/>
    <col min="83" max="83" width="9.33203125" style="181" customWidth="1"/>
    <col min="84" max="84" width="2.66015625" style="181" customWidth="1"/>
    <col min="85" max="85" width="9.33203125" style="181" customWidth="1"/>
    <col min="86" max="86" width="2.66015625" style="181" customWidth="1"/>
    <col min="87" max="87" width="9.33203125" style="181" customWidth="1"/>
    <col min="88" max="88" width="2.66015625" style="181" customWidth="1"/>
    <col min="89" max="89" width="9.33203125" style="181" customWidth="1"/>
    <col min="90" max="90" width="2.66015625" style="181" customWidth="1"/>
    <col min="91" max="91" width="9.33203125" style="181" customWidth="1"/>
    <col min="92" max="92" width="2.66015625" style="181" customWidth="1"/>
    <col min="93" max="93" width="8.5" style="181" customWidth="1"/>
    <col min="94" max="94" width="2.16015625" style="100" customWidth="1"/>
    <col min="95" max="95" width="8.5" style="181" customWidth="1"/>
    <col min="96" max="16384" width="9.33203125" style="100" customWidth="1"/>
  </cols>
  <sheetData>
    <row r="1" spans="1:96" s="51" customFormat="1" ht="95.25" customHeight="1" thickBot="1">
      <c r="A1" s="48" t="s">
        <v>14</v>
      </c>
      <c r="B1" s="48" t="s">
        <v>25</v>
      </c>
      <c r="C1" s="48" t="s">
        <v>15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50" t="s">
        <v>80</v>
      </c>
      <c r="K1" s="50" t="s">
        <v>81</v>
      </c>
      <c r="L1" s="50" t="s">
        <v>82</v>
      </c>
      <c r="M1" s="50" t="s">
        <v>83</v>
      </c>
      <c r="N1" s="50" t="s">
        <v>84</v>
      </c>
      <c r="O1" s="50" t="s">
        <v>85</v>
      </c>
      <c r="P1" s="50" t="s">
        <v>86</v>
      </c>
      <c r="Q1" s="50" t="s">
        <v>87</v>
      </c>
      <c r="R1" s="50" t="s">
        <v>88</v>
      </c>
      <c r="S1" s="50" t="s">
        <v>89</v>
      </c>
      <c r="T1" s="50" t="s">
        <v>49</v>
      </c>
      <c r="U1" s="50" t="s">
        <v>50</v>
      </c>
      <c r="V1" s="50" t="s">
        <v>51</v>
      </c>
      <c r="W1" s="50" t="s">
        <v>52</v>
      </c>
      <c r="X1" s="50" t="s">
        <v>53</v>
      </c>
      <c r="Y1" s="50" t="s">
        <v>54</v>
      </c>
      <c r="Z1" s="50" t="s">
        <v>55</v>
      </c>
      <c r="AA1" s="50" t="s">
        <v>56</v>
      </c>
      <c r="AB1" s="50" t="s">
        <v>57</v>
      </c>
      <c r="AC1" s="50" t="s">
        <v>59</v>
      </c>
      <c r="AD1" s="50" t="s">
        <v>67</v>
      </c>
      <c r="AE1" s="50" t="s">
        <v>90</v>
      </c>
      <c r="AF1" s="50" t="s">
        <v>91</v>
      </c>
      <c r="AG1" s="50" t="s">
        <v>112</v>
      </c>
      <c r="AH1" s="50" t="s">
        <v>115</v>
      </c>
      <c r="AI1" s="50" t="s">
        <v>116</v>
      </c>
      <c r="AJ1" s="50" t="s">
        <v>119</v>
      </c>
      <c r="AK1" s="50" t="s">
        <v>120</v>
      </c>
      <c r="AL1" s="50" t="s">
        <v>121</v>
      </c>
      <c r="AM1" s="50" t="s">
        <v>122</v>
      </c>
      <c r="AN1" s="50" t="s">
        <v>123</v>
      </c>
      <c r="AO1" s="50" t="s">
        <v>124</v>
      </c>
      <c r="AP1" s="50" t="s">
        <v>198</v>
      </c>
      <c r="AQ1" s="50" t="s">
        <v>199</v>
      </c>
      <c r="AR1" s="50" t="s">
        <v>200</v>
      </c>
      <c r="AS1" s="50" t="s">
        <v>201</v>
      </c>
      <c r="AT1" s="50" t="s">
        <v>202</v>
      </c>
      <c r="AU1" s="50" t="s">
        <v>203</v>
      </c>
      <c r="AV1" s="50" t="s">
        <v>204</v>
      </c>
      <c r="AW1" s="50" t="s">
        <v>205</v>
      </c>
      <c r="AX1" s="50" t="s">
        <v>206</v>
      </c>
      <c r="AY1" s="50"/>
      <c r="AZ1" s="333" t="s">
        <v>197</v>
      </c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</row>
    <row r="2" spans="1:95" s="56" customFormat="1" ht="11.25" thickTop="1">
      <c r="A2" s="52" t="str">
        <f aca="true" t="shared" si="0" ref="A2:A100">CONCATENATE(D2,".",E2,".",F2,".",G2,".",H2,".",I2)</f>
        <v>710.20.1.0.0.0</v>
      </c>
      <c r="B2" s="53" t="s">
        <v>47</v>
      </c>
      <c r="C2" s="53" t="s">
        <v>17</v>
      </c>
      <c r="D2" s="54">
        <v>710</v>
      </c>
      <c r="E2" s="54">
        <v>20</v>
      </c>
      <c r="F2" s="54">
        <v>1</v>
      </c>
      <c r="G2" s="54">
        <v>0</v>
      </c>
      <c r="H2" s="54">
        <v>0</v>
      </c>
      <c r="I2" s="54">
        <v>0</v>
      </c>
      <c r="J2" s="55" t="s">
        <v>58</v>
      </c>
      <c r="K2" s="55" t="s">
        <v>58</v>
      </c>
      <c r="L2" s="55" t="s">
        <v>58</v>
      </c>
      <c r="M2" s="55" t="s">
        <v>58</v>
      </c>
      <c r="N2" s="55" t="s">
        <v>58</v>
      </c>
      <c r="O2" s="55" t="s">
        <v>58</v>
      </c>
      <c r="P2" s="55" t="s">
        <v>58</v>
      </c>
      <c r="Q2" s="55" t="s">
        <v>58</v>
      </c>
      <c r="R2" s="55" t="s">
        <v>58</v>
      </c>
      <c r="S2" s="55" t="s">
        <v>58</v>
      </c>
      <c r="T2" s="55" t="s">
        <v>58</v>
      </c>
      <c r="U2" s="55" t="s">
        <v>58</v>
      </c>
      <c r="V2" s="55" t="s">
        <v>58</v>
      </c>
      <c r="W2" s="55" t="s">
        <v>58</v>
      </c>
      <c r="X2" s="55" t="s">
        <v>58</v>
      </c>
      <c r="Y2" s="55" t="s">
        <v>58</v>
      </c>
      <c r="Z2" s="55" t="s">
        <v>58</v>
      </c>
      <c r="AA2" s="55" t="s">
        <v>58</v>
      </c>
      <c r="AB2" s="55" t="s">
        <v>58</v>
      </c>
      <c r="AC2" s="55" t="s">
        <v>58</v>
      </c>
      <c r="AD2" s="55" t="s">
        <v>58</v>
      </c>
      <c r="AE2" s="55" t="s">
        <v>58</v>
      </c>
      <c r="AF2" s="55" t="s">
        <v>58</v>
      </c>
      <c r="AG2" s="55" t="s">
        <v>58</v>
      </c>
      <c r="AH2" s="55" t="s">
        <v>58</v>
      </c>
      <c r="AI2" s="55" t="s">
        <v>58</v>
      </c>
      <c r="AJ2" s="55" t="s">
        <v>58</v>
      </c>
      <c r="AK2" s="55" t="s">
        <v>58</v>
      </c>
      <c r="AL2" s="55" t="s">
        <v>58</v>
      </c>
      <c r="AM2" s="55" t="s">
        <v>58</v>
      </c>
      <c r="AN2" s="55" t="s">
        <v>58</v>
      </c>
      <c r="AO2" s="55" t="s">
        <v>58</v>
      </c>
      <c r="AP2" s="55" t="s">
        <v>58</v>
      </c>
      <c r="AQ2" s="55" t="s">
        <v>58</v>
      </c>
      <c r="AR2" s="55" t="s">
        <v>58</v>
      </c>
      <c r="AS2" s="55" t="s">
        <v>58</v>
      </c>
      <c r="AT2" s="55" t="s">
        <v>58</v>
      </c>
      <c r="AU2" s="55" t="s">
        <v>58</v>
      </c>
      <c r="AV2" s="55" t="s">
        <v>58</v>
      </c>
      <c r="AW2" s="55" t="s">
        <v>58</v>
      </c>
      <c r="AX2" s="55" t="s">
        <v>58</v>
      </c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2"/>
      <c r="CO2" s="181"/>
      <c r="CQ2" s="181"/>
    </row>
    <row r="3" spans="1:95" s="56" customFormat="1" ht="10.5">
      <c r="A3" s="57" t="str">
        <f t="shared" si="0"/>
        <v>710.20.1.1.0.0</v>
      </c>
      <c r="B3" s="58" t="s">
        <v>26</v>
      </c>
      <c r="C3" s="58" t="s">
        <v>16</v>
      </c>
      <c r="D3" s="59">
        <v>710</v>
      </c>
      <c r="E3" s="59">
        <v>20</v>
      </c>
      <c r="F3" s="59">
        <v>1</v>
      </c>
      <c r="G3" s="59">
        <v>1</v>
      </c>
      <c r="H3" s="59">
        <v>0</v>
      </c>
      <c r="I3" s="59">
        <v>0</v>
      </c>
      <c r="J3" s="60" t="s">
        <v>58</v>
      </c>
      <c r="K3" s="60" t="s">
        <v>58</v>
      </c>
      <c r="L3" s="60" t="s">
        <v>58</v>
      </c>
      <c r="M3" s="60" t="s">
        <v>58</v>
      </c>
      <c r="N3" s="60" t="s">
        <v>58</v>
      </c>
      <c r="O3" s="60" t="s">
        <v>58</v>
      </c>
      <c r="P3" s="60" t="s">
        <v>58</v>
      </c>
      <c r="Q3" s="60" t="s">
        <v>58</v>
      </c>
      <c r="R3" s="60" t="s">
        <v>58</v>
      </c>
      <c r="S3" s="60" t="s">
        <v>58</v>
      </c>
      <c r="T3" s="60" t="s">
        <v>58</v>
      </c>
      <c r="U3" s="60" t="s">
        <v>58</v>
      </c>
      <c r="V3" s="60" t="s">
        <v>58</v>
      </c>
      <c r="W3" s="60" t="s">
        <v>58</v>
      </c>
      <c r="X3" s="60" t="s">
        <v>58</v>
      </c>
      <c r="Y3" s="60" t="s">
        <v>58</v>
      </c>
      <c r="Z3" s="60" t="s">
        <v>58</v>
      </c>
      <c r="AA3" s="60" t="s">
        <v>58</v>
      </c>
      <c r="AB3" s="60" t="s">
        <v>58</v>
      </c>
      <c r="AC3" s="60" t="s">
        <v>58</v>
      </c>
      <c r="AD3" s="60" t="s">
        <v>58</v>
      </c>
      <c r="AE3" s="60" t="s">
        <v>58</v>
      </c>
      <c r="AF3" s="60" t="s">
        <v>58</v>
      </c>
      <c r="AG3" s="60" t="s">
        <v>58</v>
      </c>
      <c r="AH3" s="60" t="s">
        <v>58</v>
      </c>
      <c r="AI3" s="60" t="s">
        <v>58</v>
      </c>
      <c r="AJ3" s="60" t="s">
        <v>58</v>
      </c>
      <c r="AK3" s="60" t="s">
        <v>58</v>
      </c>
      <c r="AL3" s="60" t="s">
        <v>58</v>
      </c>
      <c r="AM3" s="60" t="s">
        <v>58</v>
      </c>
      <c r="AN3" s="60" t="s">
        <v>58</v>
      </c>
      <c r="AO3" s="60" t="s">
        <v>58</v>
      </c>
      <c r="AP3" s="60" t="s">
        <v>58</v>
      </c>
      <c r="AQ3" s="60" t="s">
        <v>58</v>
      </c>
      <c r="AR3" s="60" t="s">
        <v>58</v>
      </c>
      <c r="AS3" s="60" t="s">
        <v>58</v>
      </c>
      <c r="AT3" s="60" t="s">
        <v>58</v>
      </c>
      <c r="AU3" s="60" t="s">
        <v>58</v>
      </c>
      <c r="AV3" s="60" t="s">
        <v>58</v>
      </c>
      <c r="AW3" s="60" t="s">
        <v>58</v>
      </c>
      <c r="AX3" s="60" t="s">
        <v>58</v>
      </c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Q3" s="182"/>
    </row>
    <row r="4" spans="1:95" s="65" customFormat="1" ht="10.5">
      <c r="A4" s="61" t="str">
        <f t="shared" si="0"/>
        <v>710.20.1.1.1.0</v>
      </c>
      <c r="B4" s="62" t="s">
        <v>45</v>
      </c>
      <c r="C4" s="62" t="s">
        <v>10</v>
      </c>
      <c r="D4" s="63">
        <v>710</v>
      </c>
      <c r="E4" s="63">
        <v>20</v>
      </c>
      <c r="F4" s="63">
        <v>1</v>
      </c>
      <c r="G4" s="63">
        <v>1</v>
      </c>
      <c r="H4" s="63">
        <v>1</v>
      </c>
      <c r="I4" s="63">
        <v>0</v>
      </c>
      <c r="J4" s="64" t="s">
        <v>58</v>
      </c>
      <c r="K4" s="64" t="s">
        <v>58</v>
      </c>
      <c r="L4" s="64" t="s">
        <v>58</v>
      </c>
      <c r="M4" s="64" t="s">
        <v>58</v>
      </c>
      <c r="N4" s="64" t="s">
        <v>58</v>
      </c>
      <c r="O4" s="64" t="s">
        <v>58</v>
      </c>
      <c r="P4" s="64" t="s">
        <v>58</v>
      </c>
      <c r="Q4" s="64" t="s">
        <v>58</v>
      </c>
      <c r="R4" s="64" t="s">
        <v>58</v>
      </c>
      <c r="S4" s="64" t="s">
        <v>58</v>
      </c>
      <c r="T4" s="64" t="s">
        <v>58</v>
      </c>
      <c r="U4" s="64" t="s">
        <v>58</v>
      </c>
      <c r="V4" s="64" t="s">
        <v>58</v>
      </c>
      <c r="W4" s="64" t="s">
        <v>58</v>
      </c>
      <c r="X4" s="64" t="s">
        <v>58</v>
      </c>
      <c r="Y4" s="64" t="s">
        <v>58</v>
      </c>
      <c r="Z4" s="64" t="s">
        <v>58</v>
      </c>
      <c r="AA4" s="64" t="s">
        <v>58</v>
      </c>
      <c r="AB4" s="64" t="s">
        <v>58</v>
      </c>
      <c r="AC4" s="64" t="s">
        <v>58</v>
      </c>
      <c r="AD4" s="64" t="s">
        <v>58</v>
      </c>
      <c r="AE4" s="64" t="s">
        <v>58</v>
      </c>
      <c r="AF4" s="64" t="s">
        <v>58</v>
      </c>
      <c r="AG4" s="64" t="s">
        <v>58</v>
      </c>
      <c r="AH4" s="64" t="s">
        <v>58</v>
      </c>
      <c r="AI4" s="64" t="s">
        <v>58</v>
      </c>
      <c r="AJ4" s="64" t="s">
        <v>58</v>
      </c>
      <c r="AK4" s="64" t="s">
        <v>58</v>
      </c>
      <c r="AL4" s="64" t="s">
        <v>58</v>
      </c>
      <c r="AM4" s="64" t="s">
        <v>58</v>
      </c>
      <c r="AN4" s="64" t="s">
        <v>58</v>
      </c>
      <c r="AO4" s="64" t="s">
        <v>58</v>
      </c>
      <c r="AP4" s="64" t="s">
        <v>58</v>
      </c>
      <c r="AQ4" s="64" t="s">
        <v>58</v>
      </c>
      <c r="AR4" s="64" t="s">
        <v>58</v>
      </c>
      <c r="AS4" s="64" t="s">
        <v>58</v>
      </c>
      <c r="AT4" s="64" t="s">
        <v>58</v>
      </c>
      <c r="AU4" s="64" t="s">
        <v>58</v>
      </c>
      <c r="AV4" s="64" t="s">
        <v>58</v>
      </c>
      <c r="AW4" s="64" t="s">
        <v>58</v>
      </c>
      <c r="AX4" s="64" t="s">
        <v>58</v>
      </c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Q4" s="183"/>
    </row>
    <row r="5" spans="1:95" s="65" customFormat="1" ht="10.5">
      <c r="A5" s="61"/>
      <c r="B5" s="62"/>
      <c r="C5" s="62"/>
      <c r="D5" s="63"/>
      <c r="E5" s="63"/>
      <c r="F5" s="63"/>
      <c r="G5" s="63"/>
      <c r="H5" s="63"/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Q5" s="183"/>
    </row>
    <row r="6" spans="1:95" s="56" customFormat="1" ht="10.5">
      <c r="A6" s="66" t="str">
        <f t="shared" si="0"/>
        <v>710.20.1.1.2.0</v>
      </c>
      <c r="B6" s="67" t="s">
        <v>46</v>
      </c>
      <c r="C6" s="67" t="s">
        <v>18</v>
      </c>
      <c r="D6" s="68">
        <v>710</v>
      </c>
      <c r="E6" s="68">
        <v>20</v>
      </c>
      <c r="F6" s="68">
        <v>1</v>
      </c>
      <c r="G6" s="68">
        <v>1</v>
      </c>
      <c r="H6" s="68">
        <v>2</v>
      </c>
      <c r="I6" s="68">
        <v>0</v>
      </c>
      <c r="J6" s="64" t="s">
        <v>58</v>
      </c>
      <c r="K6" s="64" t="s">
        <v>58</v>
      </c>
      <c r="L6" s="64" t="s">
        <v>58</v>
      </c>
      <c r="M6" s="64" t="s">
        <v>58</v>
      </c>
      <c r="N6" s="64" t="s">
        <v>58</v>
      </c>
      <c r="O6" s="64" t="s">
        <v>58</v>
      </c>
      <c r="P6" s="64" t="s">
        <v>58</v>
      </c>
      <c r="Q6" s="64" t="s">
        <v>58</v>
      </c>
      <c r="R6" s="64" t="s">
        <v>58</v>
      </c>
      <c r="S6" s="64" t="s">
        <v>58</v>
      </c>
      <c r="T6" s="64" t="s">
        <v>58</v>
      </c>
      <c r="U6" s="64" t="s">
        <v>58</v>
      </c>
      <c r="V6" s="64" t="s">
        <v>58</v>
      </c>
      <c r="W6" s="64" t="s">
        <v>58</v>
      </c>
      <c r="X6" s="64" t="s">
        <v>58</v>
      </c>
      <c r="Y6" s="64" t="s">
        <v>58</v>
      </c>
      <c r="Z6" s="64" t="s">
        <v>58</v>
      </c>
      <c r="AA6" s="64" t="s">
        <v>58</v>
      </c>
      <c r="AB6" s="64" t="s">
        <v>58</v>
      </c>
      <c r="AC6" s="64" t="s">
        <v>58</v>
      </c>
      <c r="AD6" s="64" t="s">
        <v>58</v>
      </c>
      <c r="AE6" s="64" t="s">
        <v>58</v>
      </c>
      <c r="AF6" s="64" t="s">
        <v>58</v>
      </c>
      <c r="AG6" s="64" t="s">
        <v>58</v>
      </c>
      <c r="AH6" s="64" t="s">
        <v>58</v>
      </c>
      <c r="AI6" s="64" t="s">
        <v>58</v>
      </c>
      <c r="AJ6" s="64" t="s">
        <v>58</v>
      </c>
      <c r="AK6" s="64" t="s">
        <v>58</v>
      </c>
      <c r="AL6" s="64" t="s">
        <v>58</v>
      </c>
      <c r="AM6" s="64" t="s">
        <v>58</v>
      </c>
      <c r="AN6" s="64" t="s">
        <v>58</v>
      </c>
      <c r="AO6" s="64" t="s">
        <v>58</v>
      </c>
      <c r="AP6" s="64" t="s">
        <v>58</v>
      </c>
      <c r="AQ6" s="64" t="s">
        <v>58</v>
      </c>
      <c r="AR6" s="64" t="s">
        <v>58</v>
      </c>
      <c r="AS6" s="64" t="s">
        <v>58</v>
      </c>
      <c r="AT6" s="64" t="s">
        <v>58</v>
      </c>
      <c r="AU6" s="64" t="s">
        <v>58</v>
      </c>
      <c r="AV6" s="64" t="s">
        <v>58</v>
      </c>
      <c r="AW6" s="64" t="s">
        <v>58</v>
      </c>
      <c r="AX6" s="64" t="s">
        <v>58</v>
      </c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Q6" s="182"/>
    </row>
    <row r="7" spans="1:95" s="56" customFormat="1" ht="10.5">
      <c r="A7" s="66"/>
      <c r="B7" s="67"/>
      <c r="C7" s="67"/>
      <c r="D7" s="68"/>
      <c r="E7" s="68"/>
      <c r="F7" s="68"/>
      <c r="G7" s="68"/>
      <c r="H7" s="68"/>
      <c r="I7" s="68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Q7" s="182"/>
    </row>
    <row r="8" spans="1:95" s="56" customFormat="1" ht="10.5">
      <c r="A8" s="69" t="str">
        <f t="shared" si="0"/>
        <v>710.20.1.1.3.0</v>
      </c>
      <c r="B8" s="70" t="s">
        <v>28</v>
      </c>
      <c r="C8" s="67" t="s">
        <v>9</v>
      </c>
      <c r="D8" s="68">
        <v>710</v>
      </c>
      <c r="E8" s="68">
        <v>20</v>
      </c>
      <c r="F8" s="68">
        <v>1</v>
      </c>
      <c r="G8" s="68">
        <v>1</v>
      </c>
      <c r="H8" s="68">
        <v>3</v>
      </c>
      <c r="I8" s="68">
        <v>0</v>
      </c>
      <c r="J8" s="64" t="s">
        <v>58</v>
      </c>
      <c r="K8" s="64" t="s">
        <v>58</v>
      </c>
      <c r="L8" s="64" t="s">
        <v>58</v>
      </c>
      <c r="M8" s="64" t="s">
        <v>58</v>
      </c>
      <c r="N8" s="64" t="s">
        <v>58</v>
      </c>
      <c r="O8" s="64" t="s">
        <v>58</v>
      </c>
      <c r="P8" s="64" t="s">
        <v>58</v>
      </c>
      <c r="Q8" s="64" t="s">
        <v>58</v>
      </c>
      <c r="R8" s="64" t="s">
        <v>58</v>
      </c>
      <c r="S8" s="64" t="s">
        <v>58</v>
      </c>
      <c r="T8" s="64" t="s">
        <v>58</v>
      </c>
      <c r="U8" s="64" t="s">
        <v>58</v>
      </c>
      <c r="V8" s="64" t="s">
        <v>58</v>
      </c>
      <c r="W8" s="64" t="s">
        <v>58</v>
      </c>
      <c r="X8" s="64" t="s">
        <v>58</v>
      </c>
      <c r="Y8" s="64" t="s">
        <v>58</v>
      </c>
      <c r="Z8" s="64" t="s">
        <v>58</v>
      </c>
      <c r="AA8" s="64" t="s">
        <v>58</v>
      </c>
      <c r="AB8" s="64" t="s">
        <v>58</v>
      </c>
      <c r="AC8" s="64" t="s">
        <v>58</v>
      </c>
      <c r="AD8" s="64" t="s">
        <v>58</v>
      </c>
      <c r="AE8" s="64" t="s">
        <v>58</v>
      </c>
      <c r="AF8" s="64" t="s">
        <v>58</v>
      </c>
      <c r="AG8" s="64" t="s">
        <v>58</v>
      </c>
      <c r="AH8" s="64" t="s">
        <v>58</v>
      </c>
      <c r="AI8" s="64" t="s">
        <v>58</v>
      </c>
      <c r="AJ8" s="64" t="s">
        <v>58</v>
      </c>
      <c r="AK8" s="64" t="s">
        <v>58</v>
      </c>
      <c r="AL8" s="64" t="s">
        <v>58</v>
      </c>
      <c r="AM8" s="64" t="s">
        <v>58</v>
      </c>
      <c r="AN8" s="64" t="s">
        <v>58</v>
      </c>
      <c r="AO8" s="64" t="s">
        <v>58</v>
      </c>
      <c r="AP8" s="64" t="s">
        <v>58</v>
      </c>
      <c r="AQ8" s="64" t="s">
        <v>58</v>
      </c>
      <c r="AR8" s="64" t="s">
        <v>58</v>
      </c>
      <c r="AS8" s="64" t="s">
        <v>58</v>
      </c>
      <c r="AT8" s="64" t="s">
        <v>58</v>
      </c>
      <c r="AU8" s="64" t="s">
        <v>58</v>
      </c>
      <c r="AV8" s="64" t="s">
        <v>58</v>
      </c>
      <c r="AW8" s="64" t="s">
        <v>58</v>
      </c>
      <c r="AX8" s="64" t="s">
        <v>58</v>
      </c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Q8" s="182"/>
    </row>
    <row r="9" spans="1:95" s="56" customFormat="1" ht="10.5">
      <c r="A9" s="69"/>
      <c r="B9" s="70"/>
      <c r="C9" s="67"/>
      <c r="D9" s="68"/>
      <c r="E9" s="68"/>
      <c r="F9" s="68"/>
      <c r="G9" s="68"/>
      <c r="H9" s="68"/>
      <c r="I9" s="6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Q9" s="182"/>
    </row>
    <row r="10" spans="1:95" s="56" customFormat="1" ht="10.5">
      <c r="A10" s="57" t="str">
        <f t="shared" si="0"/>
        <v>710.20.1.2.0.0</v>
      </c>
      <c r="B10" s="58" t="s">
        <v>27</v>
      </c>
      <c r="C10" s="58" t="s">
        <v>19</v>
      </c>
      <c r="D10" s="59">
        <v>710</v>
      </c>
      <c r="E10" s="59">
        <v>20</v>
      </c>
      <c r="F10" s="59">
        <v>1</v>
      </c>
      <c r="G10" s="59">
        <v>2</v>
      </c>
      <c r="H10" s="59">
        <v>0</v>
      </c>
      <c r="I10" s="59">
        <v>0</v>
      </c>
      <c r="J10" s="60" t="s">
        <v>58</v>
      </c>
      <c r="K10" s="60" t="s">
        <v>58</v>
      </c>
      <c r="L10" s="60" t="s">
        <v>58</v>
      </c>
      <c r="M10" s="60" t="s">
        <v>58</v>
      </c>
      <c r="N10" s="60" t="s">
        <v>58</v>
      </c>
      <c r="O10" s="60" t="s">
        <v>58</v>
      </c>
      <c r="P10" s="60" t="s">
        <v>58</v>
      </c>
      <c r="Q10" s="60" t="s">
        <v>58</v>
      </c>
      <c r="R10" s="60" t="s">
        <v>58</v>
      </c>
      <c r="S10" s="60" t="s">
        <v>58</v>
      </c>
      <c r="T10" s="60" t="s">
        <v>58</v>
      </c>
      <c r="U10" s="60" t="s">
        <v>58</v>
      </c>
      <c r="V10" s="60" t="s">
        <v>58</v>
      </c>
      <c r="W10" s="60" t="s">
        <v>58</v>
      </c>
      <c r="X10" s="60" t="s">
        <v>58</v>
      </c>
      <c r="Y10" s="60" t="s">
        <v>58</v>
      </c>
      <c r="Z10" s="60" t="s">
        <v>58</v>
      </c>
      <c r="AA10" s="60" t="s">
        <v>58</v>
      </c>
      <c r="AB10" s="60" t="s">
        <v>58</v>
      </c>
      <c r="AC10" s="60" t="s">
        <v>58</v>
      </c>
      <c r="AD10" s="60" t="s">
        <v>58</v>
      </c>
      <c r="AE10" s="60" t="s">
        <v>58</v>
      </c>
      <c r="AF10" s="60" t="s">
        <v>58</v>
      </c>
      <c r="AG10" s="60" t="s">
        <v>58</v>
      </c>
      <c r="AH10" s="60" t="s">
        <v>58</v>
      </c>
      <c r="AI10" s="60" t="s">
        <v>58</v>
      </c>
      <c r="AJ10" s="60" t="s">
        <v>58</v>
      </c>
      <c r="AK10" s="60" t="s">
        <v>58</v>
      </c>
      <c r="AL10" s="60" t="s">
        <v>58</v>
      </c>
      <c r="AM10" s="60" t="s">
        <v>58</v>
      </c>
      <c r="AN10" s="60" t="s">
        <v>58</v>
      </c>
      <c r="AO10" s="60" t="s">
        <v>58</v>
      </c>
      <c r="AP10" s="60" t="s">
        <v>58</v>
      </c>
      <c r="AQ10" s="60" t="s">
        <v>58</v>
      </c>
      <c r="AR10" s="60" t="s">
        <v>58</v>
      </c>
      <c r="AS10" s="60" t="s">
        <v>58</v>
      </c>
      <c r="AT10" s="60" t="s">
        <v>58</v>
      </c>
      <c r="AU10" s="60" t="s">
        <v>58</v>
      </c>
      <c r="AV10" s="60" t="s">
        <v>58</v>
      </c>
      <c r="AW10" s="60" t="s">
        <v>58</v>
      </c>
      <c r="AX10" s="60" t="s">
        <v>58</v>
      </c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Q10" s="182"/>
    </row>
    <row r="11" spans="1:95" s="56" customFormat="1" ht="10.5">
      <c r="A11" s="66" t="str">
        <f t="shared" si="0"/>
        <v>710.20.1.2.1.0</v>
      </c>
      <c r="B11" s="67" t="s">
        <v>30</v>
      </c>
      <c r="C11" s="67" t="s">
        <v>24</v>
      </c>
      <c r="D11" s="68">
        <v>710</v>
      </c>
      <c r="E11" s="68">
        <v>20</v>
      </c>
      <c r="F11" s="68">
        <v>1</v>
      </c>
      <c r="G11" s="68">
        <v>2</v>
      </c>
      <c r="H11" s="68">
        <v>1</v>
      </c>
      <c r="I11" s="68">
        <v>0</v>
      </c>
      <c r="J11" s="71" t="s">
        <v>58</v>
      </c>
      <c r="K11" s="71" t="s">
        <v>58</v>
      </c>
      <c r="L11" s="71" t="s">
        <v>58</v>
      </c>
      <c r="M11" s="71" t="s">
        <v>58</v>
      </c>
      <c r="N11" s="71" t="s">
        <v>58</v>
      </c>
      <c r="O11" s="71" t="s">
        <v>58</v>
      </c>
      <c r="P11" s="71" t="s">
        <v>58</v>
      </c>
      <c r="Q11" s="71" t="s">
        <v>58</v>
      </c>
      <c r="R11" s="71" t="s">
        <v>58</v>
      </c>
      <c r="S11" s="71" t="s">
        <v>58</v>
      </c>
      <c r="T11" s="71" t="s">
        <v>58</v>
      </c>
      <c r="U11" s="71" t="s">
        <v>58</v>
      </c>
      <c r="V11" s="71" t="s">
        <v>58</v>
      </c>
      <c r="W11" s="71" t="s">
        <v>58</v>
      </c>
      <c r="X11" s="71" t="s">
        <v>58</v>
      </c>
      <c r="Y11" s="71" t="s">
        <v>58</v>
      </c>
      <c r="Z11" s="71" t="s">
        <v>58</v>
      </c>
      <c r="AA11" s="71" t="s">
        <v>58</v>
      </c>
      <c r="AB11" s="71" t="s">
        <v>58</v>
      </c>
      <c r="AC11" s="71" t="s">
        <v>58</v>
      </c>
      <c r="AD11" s="71" t="s">
        <v>58</v>
      </c>
      <c r="AE11" s="71" t="s">
        <v>58</v>
      </c>
      <c r="AF11" s="71" t="s">
        <v>58</v>
      </c>
      <c r="AG11" s="71" t="s">
        <v>58</v>
      </c>
      <c r="AH11" s="71" t="s">
        <v>58</v>
      </c>
      <c r="AI11" s="71" t="s">
        <v>58</v>
      </c>
      <c r="AJ11" s="71" t="s">
        <v>58</v>
      </c>
      <c r="AK11" s="71" t="s">
        <v>58</v>
      </c>
      <c r="AL11" s="71" t="s">
        <v>58</v>
      </c>
      <c r="AM11" s="71" t="s">
        <v>58</v>
      </c>
      <c r="AN11" s="71" t="s">
        <v>58</v>
      </c>
      <c r="AO11" s="71" t="s">
        <v>58</v>
      </c>
      <c r="AP11" s="71" t="s">
        <v>58</v>
      </c>
      <c r="AQ11" s="71" t="s">
        <v>58</v>
      </c>
      <c r="AR11" s="71" t="s">
        <v>58</v>
      </c>
      <c r="AS11" s="71" t="s">
        <v>58</v>
      </c>
      <c r="AT11" s="71" t="s">
        <v>58</v>
      </c>
      <c r="AU11" s="71" t="s">
        <v>58</v>
      </c>
      <c r="AV11" s="71" t="s">
        <v>58</v>
      </c>
      <c r="AW11" s="71" t="s">
        <v>58</v>
      </c>
      <c r="AX11" s="71" t="s">
        <v>58</v>
      </c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Q11" s="182"/>
    </row>
    <row r="12" spans="1:95" s="56" customFormat="1" ht="10.5">
      <c r="A12" s="66"/>
      <c r="B12" s="67"/>
      <c r="C12" s="67"/>
      <c r="D12" s="68"/>
      <c r="E12" s="68"/>
      <c r="F12" s="68"/>
      <c r="G12" s="68"/>
      <c r="H12" s="68"/>
      <c r="I12" s="68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Q12" s="182"/>
    </row>
    <row r="13" spans="1:95" s="56" customFormat="1" ht="10.5">
      <c r="A13" s="69" t="str">
        <f t="shared" si="0"/>
        <v>710.20.1.2.2.0</v>
      </c>
      <c r="B13" s="70" t="s">
        <v>29</v>
      </c>
      <c r="C13" s="70" t="s">
        <v>20</v>
      </c>
      <c r="D13" s="72">
        <v>710</v>
      </c>
      <c r="E13" s="72">
        <v>20</v>
      </c>
      <c r="F13" s="72">
        <v>1</v>
      </c>
      <c r="G13" s="72">
        <v>2</v>
      </c>
      <c r="H13" s="72">
        <v>2</v>
      </c>
      <c r="I13" s="72">
        <v>0</v>
      </c>
      <c r="J13" s="71" t="s">
        <v>58</v>
      </c>
      <c r="K13" s="71" t="s">
        <v>58</v>
      </c>
      <c r="L13" s="71" t="s">
        <v>58</v>
      </c>
      <c r="M13" s="71" t="s">
        <v>58</v>
      </c>
      <c r="N13" s="71" t="s">
        <v>58</v>
      </c>
      <c r="O13" s="71" t="s">
        <v>58</v>
      </c>
      <c r="P13" s="71" t="s">
        <v>58</v>
      </c>
      <c r="Q13" s="71" t="s">
        <v>58</v>
      </c>
      <c r="R13" s="71" t="s">
        <v>58</v>
      </c>
      <c r="S13" s="71" t="s">
        <v>58</v>
      </c>
      <c r="T13" s="71" t="s">
        <v>58</v>
      </c>
      <c r="U13" s="71" t="s">
        <v>58</v>
      </c>
      <c r="V13" s="71" t="s">
        <v>58</v>
      </c>
      <c r="W13" s="71" t="s">
        <v>58</v>
      </c>
      <c r="X13" s="71" t="s">
        <v>58</v>
      </c>
      <c r="Y13" s="71" t="s">
        <v>58</v>
      </c>
      <c r="Z13" s="71" t="s">
        <v>58</v>
      </c>
      <c r="AA13" s="71" t="s">
        <v>58</v>
      </c>
      <c r="AB13" s="71" t="s">
        <v>58</v>
      </c>
      <c r="AC13" s="71" t="s">
        <v>58</v>
      </c>
      <c r="AD13" s="71" t="s">
        <v>58</v>
      </c>
      <c r="AE13" s="71" t="s">
        <v>58</v>
      </c>
      <c r="AF13" s="71" t="s">
        <v>58</v>
      </c>
      <c r="AG13" s="71" t="s">
        <v>58</v>
      </c>
      <c r="AH13" s="71" t="s">
        <v>58</v>
      </c>
      <c r="AI13" s="71" t="s">
        <v>58</v>
      </c>
      <c r="AJ13" s="71" t="s">
        <v>58</v>
      </c>
      <c r="AK13" s="71" t="s">
        <v>58</v>
      </c>
      <c r="AL13" s="71" t="s">
        <v>58</v>
      </c>
      <c r="AM13" s="71" t="s">
        <v>58</v>
      </c>
      <c r="AN13" s="71" t="s">
        <v>58</v>
      </c>
      <c r="AO13" s="71" t="s">
        <v>58</v>
      </c>
      <c r="AP13" s="71" t="s">
        <v>58</v>
      </c>
      <c r="AQ13" s="71" t="s">
        <v>58</v>
      </c>
      <c r="AR13" s="71" t="s">
        <v>58</v>
      </c>
      <c r="AS13" s="71" t="s">
        <v>58</v>
      </c>
      <c r="AT13" s="71" t="s">
        <v>58</v>
      </c>
      <c r="AU13" s="71" t="s">
        <v>58</v>
      </c>
      <c r="AV13" s="71" t="s">
        <v>58</v>
      </c>
      <c r="AW13" s="71" t="s">
        <v>58</v>
      </c>
      <c r="AX13" s="71" t="s">
        <v>58</v>
      </c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Q13" s="182"/>
    </row>
    <row r="14" spans="1:95" s="56" customFormat="1" ht="10.5">
      <c r="A14" s="69"/>
      <c r="B14" s="70"/>
      <c r="C14" s="70"/>
      <c r="D14" s="72"/>
      <c r="E14" s="72"/>
      <c r="F14" s="72"/>
      <c r="G14" s="72"/>
      <c r="H14" s="72"/>
      <c r="I14" s="7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Q14" s="182"/>
    </row>
    <row r="15" spans="1:95" s="56" customFormat="1" ht="10.5">
      <c r="A15" s="52" t="str">
        <f t="shared" si="0"/>
        <v>710.20.2.0.0.0</v>
      </c>
      <c r="B15" s="53" t="s">
        <v>66</v>
      </c>
      <c r="C15" s="53" t="s">
        <v>21</v>
      </c>
      <c r="D15" s="54">
        <v>710</v>
      </c>
      <c r="E15" s="54">
        <v>20</v>
      </c>
      <c r="F15" s="54">
        <v>2</v>
      </c>
      <c r="G15" s="54">
        <v>0</v>
      </c>
      <c r="H15" s="54">
        <v>0</v>
      </c>
      <c r="I15" s="54">
        <v>0</v>
      </c>
      <c r="J15" s="55" t="s">
        <v>58</v>
      </c>
      <c r="K15" s="55" t="s">
        <v>58</v>
      </c>
      <c r="L15" s="55" t="s">
        <v>58</v>
      </c>
      <c r="M15" s="55" t="s">
        <v>58</v>
      </c>
      <c r="N15" s="55" t="s">
        <v>58</v>
      </c>
      <c r="O15" s="55" t="s">
        <v>58</v>
      </c>
      <c r="P15" s="55" t="s">
        <v>58</v>
      </c>
      <c r="Q15" s="55" t="s">
        <v>58</v>
      </c>
      <c r="R15" s="55" t="s">
        <v>58</v>
      </c>
      <c r="S15" s="55" t="s">
        <v>58</v>
      </c>
      <c r="T15" s="55" t="s">
        <v>58</v>
      </c>
      <c r="U15" s="55" t="s">
        <v>58</v>
      </c>
      <c r="V15" s="55" t="s">
        <v>58</v>
      </c>
      <c r="W15" s="55" t="s">
        <v>58</v>
      </c>
      <c r="X15" s="55" t="s">
        <v>58</v>
      </c>
      <c r="Y15" s="55" t="s">
        <v>58</v>
      </c>
      <c r="Z15" s="55" t="s">
        <v>58</v>
      </c>
      <c r="AA15" s="55" t="s">
        <v>58</v>
      </c>
      <c r="AB15" s="55" t="s">
        <v>58</v>
      </c>
      <c r="AC15" s="55" t="s">
        <v>58</v>
      </c>
      <c r="AD15" s="55" t="s">
        <v>58</v>
      </c>
      <c r="AE15" s="55" t="s">
        <v>58</v>
      </c>
      <c r="AF15" s="55" t="s">
        <v>58</v>
      </c>
      <c r="AG15" s="55" t="s">
        <v>58</v>
      </c>
      <c r="AH15" s="55" t="s">
        <v>58</v>
      </c>
      <c r="AI15" s="55" t="s">
        <v>58</v>
      </c>
      <c r="AJ15" s="55" t="s">
        <v>58</v>
      </c>
      <c r="AK15" s="55" t="s">
        <v>58</v>
      </c>
      <c r="AL15" s="55" t="s">
        <v>58</v>
      </c>
      <c r="AM15" s="55" t="s">
        <v>58</v>
      </c>
      <c r="AN15" s="55" t="s">
        <v>58</v>
      </c>
      <c r="AO15" s="55" t="s">
        <v>58</v>
      </c>
      <c r="AP15" s="55" t="s">
        <v>58</v>
      </c>
      <c r="AQ15" s="55" t="s">
        <v>58</v>
      </c>
      <c r="AR15" s="55" t="s">
        <v>58</v>
      </c>
      <c r="AS15" s="55" t="s">
        <v>58</v>
      </c>
      <c r="AT15" s="55" t="s">
        <v>58</v>
      </c>
      <c r="AU15" s="55" t="s">
        <v>58</v>
      </c>
      <c r="AV15" s="55" t="s">
        <v>58</v>
      </c>
      <c r="AW15" s="55" t="s">
        <v>58</v>
      </c>
      <c r="AX15" s="55" t="s">
        <v>58</v>
      </c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Q15" s="182"/>
    </row>
    <row r="16" spans="1:95" s="56" customFormat="1" ht="10.5">
      <c r="A16" s="57" t="str">
        <f t="shared" si="0"/>
        <v>710.20.2.1.0.0</v>
      </c>
      <c r="B16" s="58" t="s">
        <v>26</v>
      </c>
      <c r="C16" s="58" t="s">
        <v>16</v>
      </c>
      <c r="D16" s="59">
        <v>710</v>
      </c>
      <c r="E16" s="59">
        <v>20</v>
      </c>
      <c r="F16" s="59">
        <v>2</v>
      </c>
      <c r="G16" s="59">
        <v>1</v>
      </c>
      <c r="H16" s="59">
        <v>0</v>
      </c>
      <c r="I16" s="59">
        <v>0</v>
      </c>
      <c r="J16" s="60" t="s">
        <v>58</v>
      </c>
      <c r="K16" s="60" t="s">
        <v>58</v>
      </c>
      <c r="L16" s="60" t="s">
        <v>58</v>
      </c>
      <c r="M16" s="60" t="s">
        <v>58</v>
      </c>
      <c r="N16" s="60" t="s">
        <v>58</v>
      </c>
      <c r="O16" s="60" t="s">
        <v>58</v>
      </c>
      <c r="P16" s="60" t="s">
        <v>58</v>
      </c>
      <c r="Q16" s="60" t="s">
        <v>58</v>
      </c>
      <c r="R16" s="60" t="s">
        <v>58</v>
      </c>
      <c r="S16" s="60" t="s">
        <v>58</v>
      </c>
      <c r="T16" s="60" t="s">
        <v>58</v>
      </c>
      <c r="U16" s="60" t="s">
        <v>58</v>
      </c>
      <c r="V16" s="60" t="s">
        <v>58</v>
      </c>
      <c r="W16" s="60" t="s">
        <v>58</v>
      </c>
      <c r="X16" s="60" t="s">
        <v>58</v>
      </c>
      <c r="Y16" s="60" t="s">
        <v>58</v>
      </c>
      <c r="Z16" s="60" t="s">
        <v>58</v>
      </c>
      <c r="AA16" s="60" t="s">
        <v>58</v>
      </c>
      <c r="AB16" s="60" t="s">
        <v>58</v>
      </c>
      <c r="AC16" s="60" t="s">
        <v>58</v>
      </c>
      <c r="AD16" s="60" t="s">
        <v>58</v>
      </c>
      <c r="AE16" s="60" t="s">
        <v>58</v>
      </c>
      <c r="AF16" s="60" t="s">
        <v>58</v>
      </c>
      <c r="AG16" s="60" t="s">
        <v>58</v>
      </c>
      <c r="AH16" s="60" t="s">
        <v>58</v>
      </c>
      <c r="AI16" s="60" t="s">
        <v>58</v>
      </c>
      <c r="AJ16" s="60" t="s">
        <v>58</v>
      </c>
      <c r="AK16" s="60" t="s">
        <v>58</v>
      </c>
      <c r="AL16" s="60" t="s">
        <v>58</v>
      </c>
      <c r="AM16" s="60" t="s">
        <v>58</v>
      </c>
      <c r="AN16" s="60" t="s">
        <v>58</v>
      </c>
      <c r="AO16" s="60" t="s">
        <v>58</v>
      </c>
      <c r="AP16" s="60" t="s">
        <v>58</v>
      </c>
      <c r="AQ16" s="60" t="s">
        <v>58</v>
      </c>
      <c r="AR16" s="60" t="s">
        <v>58</v>
      </c>
      <c r="AS16" s="60" t="s">
        <v>58</v>
      </c>
      <c r="AT16" s="60" t="s">
        <v>58</v>
      </c>
      <c r="AU16" s="60" t="s">
        <v>58</v>
      </c>
      <c r="AV16" s="60" t="s">
        <v>58</v>
      </c>
      <c r="AW16" s="60" t="s">
        <v>58</v>
      </c>
      <c r="AX16" s="60" t="s">
        <v>58</v>
      </c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Q16" s="182"/>
    </row>
    <row r="17" spans="1:95" s="56" customFormat="1" ht="10.5">
      <c r="A17" s="66" t="str">
        <f t="shared" si="0"/>
        <v>710.20.2.1.1.0</v>
      </c>
      <c r="B17" s="67" t="s">
        <v>45</v>
      </c>
      <c r="C17" s="67" t="s">
        <v>10</v>
      </c>
      <c r="D17" s="68">
        <v>710</v>
      </c>
      <c r="E17" s="68">
        <v>20</v>
      </c>
      <c r="F17" s="68">
        <v>2</v>
      </c>
      <c r="G17" s="68">
        <v>1</v>
      </c>
      <c r="H17" s="68">
        <v>1</v>
      </c>
      <c r="I17" s="68">
        <v>0</v>
      </c>
      <c r="J17" s="71" t="s">
        <v>58</v>
      </c>
      <c r="K17" s="71" t="s">
        <v>58</v>
      </c>
      <c r="L17" s="71" t="s">
        <v>58</v>
      </c>
      <c r="M17" s="71" t="s">
        <v>58</v>
      </c>
      <c r="N17" s="71" t="s">
        <v>58</v>
      </c>
      <c r="O17" s="71" t="s">
        <v>58</v>
      </c>
      <c r="P17" s="71" t="s">
        <v>58</v>
      </c>
      <c r="Q17" s="71" t="s">
        <v>58</v>
      </c>
      <c r="R17" s="71" t="s">
        <v>58</v>
      </c>
      <c r="S17" s="71" t="s">
        <v>58</v>
      </c>
      <c r="T17" s="71" t="s">
        <v>58</v>
      </c>
      <c r="U17" s="71" t="s">
        <v>58</v>
      </c>
      <c r="V17" s="71" t="s">
        <v>58</v>
      </c>
      <c r="W17" s="71" t="s">
        <v>58</v>
      </c>
      <c r="X17" s="71" t="s">
        <v>58</v>
      </c>
      <c r="Y17" s="71" t="s">
        <v>58</v>
      </c>
      <c r="Z17" s="71" t="s">
        <v>58</v>
      </c>
      <c r="AA17" s="71" t="s">
        <v>58</v>
      </c>
      <c r="AB17" s="71" t="s">
        <v>58</v>
      </c>
      <c r="AC17" s="71" t="s">
        <v>58</v>
      </c>
      <c r="AD17" s="71" t="s">
        <v>58</v>
      </c>
      <c r="AE17" s="71" t="s">
        <v>58</v>
      </c>
      <c r="AF17" s="71" t="s">
        <v>58</v>
      </c>
      <c r="AG17" s="71" t="s">
        <v>58</v>
      </c>
      <c r="AH17" s="71" t="s">
        <v>58</v>
      </c>
      <c r="AI17" s="71" t="s">
        <v>58</v>
      </c>
      <c r="AJ17" s="71" t="s">
        <v>58</v>
      </c>
      <c r="AK17" s="71" t="s">
        <v>58</v>
      </c>
      <c r="AL17" s="71" t="s">
        <v>58</v>
      </c>
      <c r="AM17" s="71" t="s">
        <v>58</v>
      </c>
      <c r="AN17" s="71" t="s">
        <v>58</v>
      </c>
      <c r="AO17" s="71" t="s">
        <v>58</v>
      </c>
      <c r="AP17" s="71" t="s">
        <v>58</v>
      </c>
      <c r="AQ17" s="71" t="s">
        <v>58</v>
      </c>
      <c r="AR17" s="71" t="s">
        <v>58</v>
      </c>
      <c r="AS17" s="71" t="s">
        <v>58</v>
      </c>
      <c r="AT17" s="71" t="s">
        <v>58</v>
      </c>
      <c r="AU17" s="71" t="s">
        <v>58</v>
      </c>
      <c r="AV17" s="71" t="s">
        <v>58</v>
      </c>
      <c r="AW17" s="71" t="s">
        <v>58</v>
      </c>
      <c r="AX17" s="71" t="s">
        <v>58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Q17" s="182"/>
    </row>
    <row r="18" spans="1:95" s="56" customFormat="1" ht="10.5">
      <c r="A18" s="66"/>
      <c r="B18" s="67"/>
      <c r="C18" s="67"/>
      <c r="D18" s="68"/>
      <c r="E18" s="68"/>
      <c r="F18" s="68"/>
      <c r="G18" s="68"/>
      <c r="H18" s="68"/>
      <c r="I18" s="68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Q18" s="182"/>
    </row>
    <row r="19" spans="1:95" s="56" customFormat="1" ht="10.5">
      <c r="A19" s="69" t="str">
        <f t="shared" si="0"/>
        <v>710.20.2.1.2.0</v>
      </c>
      <c r="B19" s="70" t="s">
        <v>28</v>
      </c>
      <c r="C19" s="67" t="s">
        <v>9</v>
      </c>
      <c r="D19" s="68">
        <v>710</v>
      </c>
      <c r="E19" s="68">
        <v>20</v>
      </c>
      <c r="F19" s="68">
        <v>2</v>
      </c>
      <c r="G19" s="68">
        <v>1</v>
      </c>
      <c r="H19" s="68">
        <v>2</v>
      </c>
      <c r="I19" s="68">
        <v>0</v>
      </c>
      <c r="J19" s="71" t="s">
        <v>58</v>
      </c>
      <c r="K19" s="71" t="s">
        <v>58</v>
      </c>
      <c r="L19" s="71" t="s">
        <v>58</v>
      </c>
      <c r="M19" s="71" t="s">
        <v>58</v>
      </c>
      <c r="N19" s="71" t="s">
        <v>58</v>
      </c>
      <c r="O19" s="71" t="s">
        <v>58</v>
      </c>
      <c r="P19" s="71" t="s">
        <v>58</v>
      </c>
      <c r="Q19" s="71" t="s">
        <v>58</v>
      </c>
      <c r="R19" s="71" t="s">
        <v>58</v>
      </c>
      <c r="S19" s="71" t="s">
        <v>58</v>
      </c>
      <c r="T19" s="71" t="s">
        <v>58</v>
      </c>
      <c r="U19" s="71" t="s">
        <v>58</v>
      </c>
      <c r="V19" s="71" t="s">
        <v>58</v>
      </c>
      <c r="W19" s="71" t="s">
        <v>58</v>
      </c>
      <c r="X19" s="71" t="s">
        <v>58</v>
      </c>
      <c r="Y19" s="71" t="s">
        <v>58</v>
      </c>
      <c r="Z19" s="71" t="s">
        <v>58</v>
      </c>
      <c r="AA19" s="71" t="s">
        <v>58</v>
      </c>
      <c r="AB19" s="71" t="s">
        <v>58</v>
      </c>
      <c r="AC19" s="71" t="s">
        <v>58</v>
      </c>
      <c r="AD19" s="71" t="s">
        <v>58</v>
      </c>
      <c r="AE19" s="71" t="s">
        <v>58</v>
      </c>
      <c r="AF19" s="71" t="s">
        <v>58</v>
      </c>
      <c r="AG19" s="71" t="s">
        <v>58</v>
      </c>
      <c r="AH19" s="71" t="s">
        <v>58</v>
      </c>
      <c r="AI19" s="71" t="s">
        <v>58</v>
      </c>
      <c r="AJ19" s="71" t="s">
        <v>58</v>
      </c>
      <c r="AK19" s="71" t="s">
        <v>58</v>
      </c>
      <c r="AL19" s="71" t="s">
        <v>58</v>
      </c>
      <c r="AM19" s="71" t="s">
        <v>58</v>
      </c>
      <c r="AN19" s="71" t="s">
        <v>58</v>
      </c>
      <c r="AO19" s="71" t="s">
        <v>58</v>
      </c>
      <c r="AP19" s="71" t="s">
        <v>58</v>
      </c>
      <c r="AQ19" s="71" t="s">
        <v>58</v>
      </c>
      <c r="AR19" s="71" t="s">
        <v>58</v>
      </c>
      <c r="AS19" s="71" t="s">
        <v>58</v>
      </c>
      <c r="AT19" s="71" t="s">
        <v>58</v>
      </c>
      <c r="AU19" s="71" t="s">
        <v>58</v>
      </c>
      <c r="AV19" s="71" t="s">
        <v>58</v>
      </c>
      <c r="AW19" s="71" t="s">
        <v>58</v>
      </c>
      <c r="AX19" s="71" t="s">
        <v>58</v>
      </c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Q19" s="182"/>
    </row>
    <row r="20" spans="1:95" s="56" customFormat="1" ht="10.5">
      <c r="A20" s="69"/>
      <c r="B20" s="70"/>
      <c r="C20" s="67"/>
      <c r="D20" s="68"/>
      <c r="E20" s="68"/>
      <c r="F20" s="68"/>
      <c r="G20" s="68"/>
      <c r="H20" s="68"/>
      <c r="I20" s="68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Q20" s="182"/>
    </row>
    <row r="21" spans="1:95" s="56" customFormat="1" ht="10.5">
      <c r="A21" s="57" t="str">
        <f t="shared" si="0"/>
        <v>710.20.2.2.0.0</v>
      </c>
      <c r="B21" s="58" t="s">
        <v>27</v>
      </c>
      <c r="C21" s="58" t="s">
        <v>19</v>
      </c>
      <c r="D21" s="59">
        <v>710</v>
      </c>
      <c r="E21" s="59">
        <v>20</v>
      </c>
      <c r="F21" s="59">
        <v>2</v>
      </c>
      <c r="G21" s="59">
        <v>2</v>
      </c>
      <c r="H21" s="59">
        <v>0</v>
      </c>
      <c r="I21" s="59">
        <v>0</v>
      </c>
      <c r="J21" s="60" t="s">
        <v>58</v>
      </c>
      <c r="K21" s="60" t="s">
        <v>58</v>
      </c>
      <c r="L21" s="60" t="s">
        <v>58</v>
      </c>
      <c r="M21" s="60" t="s">
        <v>58</v>
      </c>
      <c r="N21" s="60" t="s">
        <v>58</v>
      </c>
      <c r="O21" s="60" t="s">
        <v>58</v>
      </c>
      <c r="P21" s="60" t="s">
        <v>58</v>
      </c>
      <c r="Q21" s="60" t="s">
        <v>58</v>
      </c>
      <c r="R21" s="60" t="s">
        <v>58</v>
      </c>
      <c r="S21" s="60" t="s">
        <v>58</v>
      </c>
      <c r="T21" s="60" t="s">
        <v>58</v>
      </c>
      <c r="U21" s="60" t="s">
        <v>58</v>
      </c>
      <c r="V21" s="60" t="s">
        <v>58</v>
      </c>
      <c r="W21" s="60" t="s">
        <v>58</v>
      </c>
      <c r="X21" s="60" t="s">
        <v>58</v>
      </c>
      <c r="Y21" s="60" t="s">
        <v>58</v>
      </c>
      <c r="Z21" s="60" t="s">
        <v>58</v>
      </c>
      <c r="AA21" s="60" t="s">
        <v>58</v>
      </c>
      <c r="AB21" s="60" t="s">
        <v>58</v>
      </c>
      <c r="AC21" s="60" t="s">
        <v>58</v>
      </c>
      <c r="AD21" s="60" t="s">
        <v>58</v>
      </c>
      <c r="AE21" s="60" t="s">
        <v>58</v>
      </c>
      <c r="AF21" s="60" t="s">
        <v>58</v>
      </c>
      <c r="AG21" s="60" t="s">
        <v>58</v>
      </c>
      <c r="AH21" s="60" t="s">
        <v>58</v>
      </c>
      <c r="AI21" s="60" t="s">
        <v>58</v>
      </c>
      <c r="AJ21" s="60" t="s">
        <v>58</v>
      </c>
      <c r="AK21" s="60" t="s">
        <v>58</v>
      </c>
      <c r="AL21" s="60" t="s">
        <v>58</v>
      </c>
      <c r="AM21" s="60" t="s">
        <v>58</v>
      </c>
      <c r="AN21" s="60" t="s">
        <v>58</v>
      </c>
      <c r="AO21" s="60" t="s">
        <v>58</v>
      </c>
      <c r="AP21" s="60" t="s">
        <v>58</v>
      </c>
      <c r="AQ21" s="60" t="s">
        <v>58</v>
      </c>
      <c r="AR21" s="60" t="s">
        <v>58</v>
      </c>
      <c r="AS21" s="60" t="s">
        <v>58</v>
      </c>
      <c r="AT21" s="60" t="s">
        <v>58</v>
      </c>
      <c r="AU21" s="60" t="s">
        <v>58</v>
      </c>
      <c r="AV21" s="60" t="s">
        <v>58</v>
      </c>
      <c r="AW21" s="60" t="s">
        <v>58</v>
      </c>
      <c r="AX21" s="60" t="s">
        <v>58</v>
      </c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Q21" s="162"/>
    </row>
    <row r="22" spans="1:95" s="73" customFormat="1" ht="10.5">
      <c r="A22" s="66" t="str">
        <f t="shared" si="0"/>
        <v>710.20.2.2.1.0</v>
      </c>
      <c r="B22" s="67" t="s">
        <v>44</v>
      </c>
      <c r="C22" s="67" t="s">
        <v>11</v>
      </c>
      <c r="D22" s="68">
        <v>710</v>
      </c>
      <c r="E22" s="68">
        <v>20</v>
      </c>
      <c r="F22" s="68">
        <v>2</v>
      </c>
      <c r="G22" s="68">
        <v>2</v>
      </c>
      <c r="H22" s="68">
        <v>1</v>
      </c>
      <c r="I22" s="68">
        <v>0</v>
      </c>
      <c r="J22" s="71" t="s">
        <v>58</v>
      </c>
      <c r="K22" s="71" t="s">
        <v>58</v>
      </c>
      <c r="L22" s="71" t="s">
        <v>58</v>
      </c>
      <c r="M22" s="71" t="s">
        <v>58</v>
      </c>
      <c r="N22" s="71" t="s">
        <v>58</v>
      </c>
      <c r="O22" s="71" t="s">
        <v>58</v>
      </c>
      <c r="P22" s="71" t="s">
        <v>58</v>
      </c>
      <c r="Q22" s="71" t="s">
        <v>58</v>
      </c>
      <c r="R22" s="71" t="s">
        <v>58</v>
      </c>
      <c r="S22" s="71" t="s">
        <v>58</v>
      </c>
      <c r="T22" s="71" t="s">
        <v>58</v>
      </c>
      <c r="U22" s="71" t="s">
        <v>58</v>
      </c>
      <c r="V22" s="71" t="s">
        <v>58</v>
      </c>
      <c r="W22" s="71" t="s">
        <v>58</v>
      </c>
      <c r="X22" s="71" t="s">
        <v>58</v>
      </c>
      <c r="Y22" s="71" t="s">
        <v>58</v>
      </c>
      <c r="Z22" s="71" t="s">
        <v>58</v>
      </c>
      <c r="AA22" s="71" t="s">
        <v>58</v>
      </c>
      <c r="AB22" s="71" t="s">
        <v>58</v>
      </c>
      <c r="AC22" s="71" t="s">
        <v>58</v>
      </c>
      <c r="AD22" s="71" t="s">
        <v>58</v>
      </c>
      <c r="AE22" s="71" t="s">
        <v>58</v>
      </c>
      <c r="AF22" s="71" t="s">
        <v>58</v>
      </c>
      <c r="AG22" s="71" t="s">
        <v>58</v>
      </c>
      <c r="AH22" s="71" t="s">
        <v>58</v>
      </c>
      <c r="AI22" s="71" t="s">
        <v>58</v>
      </c>
      <c r="AJ22" s="71" t="s">
        <v>58</v>
      </c>
      <c r="AK22" s="71" t="s">
        <v>58</v>
      </c>
      <c r="AL22" s="71" t="s">
        <v>58</v>
      </c>
      <c r="AM22" s="71" t="s">
        <v>58</v>
      </c>
      <c r="AN22" s="71" t="s">
        <v>58</v>
      </c>
      <c r="AO22" s="71" t="s">
        <v>58</v>
      </c>
      <c r="AP22" s="71" t="s">
        <v>58</v>
      </c>
      <c r="AQ22" s="71" t="s">
        <v>58</v>
      </c>
      <c r="AR22" s="71" t="s">
        <v>58</v>
      </c>
      <c r="AS22" s="71" t="s">
        <v>58</v>
      </c>
      <c r="AT22" s="71" t="s">
        <v>58</v>
      </c>
      <c r="AU22" s="71" t="s">
        <v>58</v>
      </c>
      <c r="AV22" s="71" t="s">
        <v>58</v>
      </c>
      <c r="AW22" s="71" t="s">
        <v>58</v>
      </c>
      <c r="AX22" s="71" t="s">
        <v>58</v>
      </c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Q22" s="182"/>
    </row>
    <row r="23" spans="1:95" s="73" customFormat="1" ht="10.5">
      <c r="A23" s="66"/>
      <c r="B23" s="67"/>
      <c r="C23" s="67"/>
      <c r="D23" s="68"/>
      <c r="E23" s="68"/>
      <c r="F23" s="68"/>
      <c r="G23" s="68"/>
      <c r="H23" s="68"/>
      <c r="I23" s="68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Q23" s="182"/>
    </row>
    <row r="24" spans="1:95" s="73" customFormat="1" ht="10.5">
      <c r="A24" s="69" t="str">
        <f t="shared" si="0"/>
        <v>710.20.2.2.2.0</v>
      </c>
      <c r="B24" s="70" t="s">
        <v>29</v>
      </c>
      <c r="C24" s="67" t="s">
        <v>20</v>
      </c>
      <c r="D24" s="68">
        <v>710</v>
      </c>
      <c r="E24" s="68">
        <v>20</v>
      </c>
      <c r="F24" s="68">
        <v>2</v>
      </c>
      <c r="G24" s="68">
        <v>2</v>
      </c>
      <c r="H24" s="68">
        <v>2</v>
      </c>
      <c r="I24" s="68">
        <v>0</v>
      </c>
      <c r="J24" s="71" t="s">
        <v>58</v>
      </c>
      <c r="K24" s="71" t="s">
        <v>58</v>
      </c>
      <c r="L24" s="71" t="s">
        <v>58</v>
      </c>
      <c r="M24" s="71" t="s">
        <v>58</v>
      </c>
      <c r="N24" s="71" t="s">
        <v>58</v>
      </c>
      <c r="O24" s="71" t="s">
        <v>58</v>
      </c>
      <c r="P24" s="71" t="s">
        <v>58</v>
      </c>
      <c r="Q24" s="71" t="s">
        <v>58</v>
      </c>
      <c r="R24" s="71" t="s">
        <v>58</v>
      </c>
      <c r="S24" s="71" t="s">
        <v>58</v>
      </c>
      <c r="T24" s="71" t="s">
        <v>58</v>
      </c>
      <c r="U24" s="71" t="s">
        <v>58</v>
      </c>
      <c r="V24" s="71" t="s">
        <v>58</v>
      </c>
      <c r="W24" s="71" t="s">
        <v>58</v>
      </c>
      <c r="X24" s="71" t="s">
        <v>58</v>
      </c>
      <c r="Y24" s="71" t="s">
        <v>58</v>
      </c>
      <c r="Z24" s="71" t="s">
        <v>58</v>
      </c>
      <c r="AA24" s="71" t="s">
        <v>58</v>
      </c>
      <c r="AB24" s="71" t="s">
        <v>58</v>
      </c>
      <c r="AC24" s="71" t="s">
        <v>58</v>
      </c>
      <c r="AD24" s="71" t="s">
        <v>58</v>
      </c>
      <c r="AE24" s="71" t="s">
        <v>58</v>
      </c>
      <c r="AF24" s="71" t="s">
        <v>58</v>
      </c>
      <c r="AG24" s="71" t="s">
        <v>58</v>
      </c>
      <c r="AH24" s="71" t="s">
        <v>58</v>
      </c>
      <c r="AI24" s="71" t="s">
        <v>58</v>
      </c>
      <c r="AJ24" s="71" t="s">
        <v>58</v>
      </c>
      <c r="AK24" s="71" t="s">
        <v>58</v>
      </c>
      <c r="AL24" s="71" t="s">
        <v>58</v>
      </c>
      <c r="AM24" s="71" t="s">
        <v>58</v>
      </c>
      <c r="AN24" s="71" t="s">
        <v>58</v>
      </c>
      <c r="AO24" s="71" t="s">
        <v>58</v>
      </c>
      <c r="AP24" s="71" t="s">
        <v>58</v>
      </c>
      <c r="AQ24" s="71" t="s">
        <v>58</v>
      </c>
      <c r="AR24" s="71" t="s">
        <v>58</v>
      </c>
      <c r="AS24" s="71" t="s">
        <v>58</v>
      </c>
      <c r="AT24" s="71" t="s">
        <v>58</v>
      </c>
      <c r="AU24" s="71" t="s">
        <v>58</v>
      </c>
      <c r="AV24" s="71" t="s">
        <v>58</v>
      </c>
      <c r="AW24" s="71" t="s">
        <v>58</v>
      </c>
      <c r="AX24" s="71" t="s">
        <v>58</v>
      </c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Q24" s="184"/>
    </row>
    <row r="25" spans="1:95" s="73" customFormat="1" ht="10.5">
      <c r="A25" s="69"/>
      <c r="B25" s="70"/>
      <c r="C25" s="67"/>
      <c r="D25" s="68"/>
      <c r="E25" s="68"/>
      <c r="F25" s="68"/>
      <c r="G25" s="68"/>
      <c r="H25" s="68"/>
      <c r="I25" s="68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Q25" s="184"/>
    </row>
    <row r="26" spans="1:95" s="78" customFormat="1" ht="36.75" customHeight="1">
      <c r="A26" s="74" t="str">
        <f t="shared" si="0"/>
        <v>710.20.3.0.0.0</v>
      </c>
      <c r="B26" s="75" t="s">
        <v>113</v>
      </c>
      <c r="C26" s="75" t="s">
        <v>114</v>
      </c>
      <c r="D26" s="76">
        <v>710</v>
      </c>
      <c r="E26" s="76">
        <v>20</v>
      </c>
      <c r="F26" s="76">
        <v>3</v>
      </c>
      <c r="G26" s="76">
        <v>0</v>
      </c>
      <c r="H26" s="76">
        <v>0</v>
      </c>
      <c r="I26" s="76">
        <v>0</v>
      </c>
      <c r="J26" s="77" t="s">
        <v>58</v>
      </c>
      <c r="K26" s="77" t="s">
        <v>58</v>
      </c>
      <c r="L26" s="77" t="s">
        <v>58</v>
      </c>
      <c r="M26" s="77" t="s">
        <v>58</v>
      </c>
      <c r="N26" s="77" t="s">
        <v>58</v>
      </c>
      <c r="O26" s="77" t="s">
        <v>58</v>
      </c>
      <c r="P26" s="77" t="s">
        <v>58</v>
      </c>
      <c r="Q26" s="77" t="s">
        <v>58</v>
      </c>
      <c r="R26" s="77" t="s">
        <v>58</v>
      </c>
      <c r="S26" s="77" t="s">
        <v>58</v>
      </c>
      <c r="T26" s="77" t="s">
        <v>58</v>
      </c>
      <c r="U26" s="77" t="s">
        <v>58</v>
      </c>
      <c r="V26" s="77" t="s">
        <v>58</v>
      </c>
      <c r="W26" s="77" t="s">
        <v>58</v>
      </c>
      <c r="X26" s="77" t="s">
        <v>58</v>
      </c>
      <c r="Y26" s="77" t="s">
        <v>58</v>
      </c>
      <c r="Z26" s="77" t="s">
        <v>58</v>
      </c>
      <c r="AA26" s="77" t="s">
        <v>58</v>
      </c>
      <c r="AB26" s="77" t="s">
        <v>58</v>
      </c>
      <c r="AC26" s="77" t="s">
        <v>58</v>
      </c>
      <c r="AD26" s="77" t="s">
        <v>58</v>
      </c>
      <c r="AE26" s="77" t="s">
        <v>58</v>
      </c>
      <c r="AF26" s="77" t="s">
        <v>58</v>
      </c>
      <c r="AG26" s="77" t="s">
        <v>58</v>
      </c>
      <c r="AH26" s="77" t="s">
        <v>58</v>
      </c>
      <c r="AI26" s="77" t="s">
        <v>58</v>
      </c>
      <c r="AJ26" s="77" t="s">
        <v>58</v>
      </c>
      <c r="AK26" s="77" t="s">
        <v>58</v>
      </c>
      <c r="AL26" s="77" t="s">
        <v>58</v>
      </c>
      <c r="AM26" s="77" t="s">
        <v>58</v>
      </c>
      <c r="AN26" s="77" t="s">
        <v>58</v>
      </c>
      <c r="AO26" s="77" t="s">
        <v>58</v>
      </c>
      <c r="AP26" s="77" t="s">
        <v>58</v>
      </c>
      <c r="AQ26" s="77" t="s">
        <v>58</v>
      </c>
      <c r="AR26" s="77" t="s">
        <v>58</v>
      </c>
      <c r="AS26" s="77" t="s">
        <v>58</v>
      </c>
      <c r="AT26" s="77" t="s">
        <v>58</v>
      </c>
      <c r="AU26" s="77" t="s">
        <v>58</v>
      </c>
      <c r="AV26" s="77" t="s">
        <v>58</v>
      </c>
      <c r="AW26" s="77" t="s">
        <v>58</v>
      </c>
      <c r="AX26" s="77" t="s">
        <v>58</v>
      </c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Q26" s="184"/>
    </row>
    <row r="27" spans="1:95" s="56" customFormat="1" ht="10.5">
      <c r="A27" s="57" t="str">
        <f t="shared" si="0"/>
        <v>710.20.3.1.0.0</v>
      </c>
      <c r="B27" s="58" t="s">
        <v>26</v>
      </c>
      <c r="C27" s="58" t="s">
        <v>16</v>
      </c>
      <c r="D27" s="59">
        <v>710</v>
      </c>
      <c r="E27" s="59">
        <v>20</v>
      </c>
      <c r="F27" s="59">
        <v>3</v>
      </c>
      <c r="G27" s="59">
        <v>1</v>
      </c>
      <c r="H27" s="59">
        <v>0</v>
      </c>
      <c r="I27" s="59">
        <v>0</v>
      </c>
      <c r="J27" s="79" t="s">
        <v>58</v>
      </c>
      <c r="K27" s="79" t="s">
        <v>58</v>
      </c>
      <c r="L27" s="79" t="s">
        <v>58</v>
      </c>
      <c r="M27" s="79" t="s">
        <v>58</v>
      </c>
      <c r="N27" s="79" t="s">
        <v>58</v>
      </c>
      <c r="O27" s="79" t="s">
        <v>58</v>
      </c>
      <c r="P27" s="79" t="s">
        <v>58</v>
      </c>
      <c r="Q27" s="79" t="s">
        <v>58</v>
      </c>
      <c r="R27" s="79" t="s">
        <v>58</v>
      </c>
      <c r="S27" s="79" t="s">
        <v>58</v>
      </c>
      <c r="T27" s="79" t="s">
        <v>58</v>
      </c>
      <c r="U27" s="79" t="s">
        <v>58</v>
      </c>
      <c r="V27" s="79" t="s">
        <v>58</v>
      </c>
      <c r="W27" s="79" t="s">
        <v>58</v>
      </c>
      <c r="X27" s="79" t="s">
        <v>58</v>
      </c>
      <c r="Y27" s="79" t="s">
        <v>58</v>
      </c>
      <c r="Z27" s="79" t="s">
        <v>58</v>
      </c>
      <c r="AA27" s="79" t="s">
        <v>58</v>
      </c>
      <c r="AB27" s="79" t="s">
        <v>58</v>
      </c>
      <c r="AC27" s="79" t="s">
        <v>58</v>
      </c>
      <c r="AD27" s="79" t="s">
        <v>58</v>
      </c>
      <c r="AE27" s="79" t="s">
        <v>58</v>
      </c>
      <c r="AF27" s="79" t="s">
        <v>58</v>
      </c>
      <c r="AG27" s="79" t="s">
        <v>58</v>
      </c>
      <c r="AH27" s="79" t="s">
        <v>58</v>
      </c>
      <c r="AI27" s="79" t="s">
        <v>58</v>
      </c>
      <c r="AJ27" s="79" t="s">
        <v>58</v>
      </c>
      <c r="AK27" s="79" t="s">
        <v>58</v>
      </c>
      <c r="AL27" s="79" t="s">
        <v>58</v>
      </c>
      <c r="AM27" s="79" t="s">
        <v>58</v>
      </c>
      <c r="AN27" s="79" t="s">
        <v>58</v>
      </c>
      <c r="AO27" s="79" t="s">
        <v>58</v>
      </c>
      <c r="AP27" s="79" t="s">
        <v>58</v>
      </c>
      <c r="AQ27" s="79" t="s">
        <v>58</v>
      </c>
      <c r="AR27" s="79" t="s">
        <v>58</v>
      </c>
      <c r="AS27" s="79" t="s">
        <v>58</v>
      </c>
      <c r="AT27" s="79" t="s">
        <v>58</v>
      </c>
      <c r="AU27" s="79" t="s">
        <v>58</v>
      </c>
      <c r="AV27" s="79" t="s">
        <v>58</v>
      </c>
      <c r="AW27" s="79" t="s">
        <v>58</v>
      </c>
      <c r="AX27" s="79" t="s">
        <v>58</v>
      </c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5"/>
      <c r="CB27" s="185"/>
      <c r="CC27" s="185"/>
      <c r="CD27" s="185"/>
      <c r="CE27" s="185"/>
      <c r="CF27" s="185"/>
      <c r="CG27" s="185"/>
      <c r="CH27" s="183"/>
      <c r="CI27" s="185"/>
      <c r="CJ27" s="183"/>
      <c r="CK27" s="185"/>
      <c r="CL27" s="183"/>
      <c r="CM27" s="185"/>
      <c r="CN27" s="183"/>
      <c r="CO27" s="185"/>
      <c r="CQ27" s="185"/>
    </row>
    <row r="28" spans="1:95" s="65" customFormat="1" ht="21">
      <c r="A28" s="61" t="str">
        <f t="shared" si="0"/>
        <v>710.20.3.1.1.0</v>
      </c>
      <c r="B28" s="62" t="s">
        <v>72</v>
      </c>
      <c r="C28" s="62" t="s">
        <v>73</v>
      </c>
      <c r="D28" s="63">
        <v>710</v>
      </c>
      <c r="E28" s="63">
        <v>20</v>
      </c>
      <c r="F28" s="63">
        <v>3</v>
      </c>
      <c r="G28" s="63">
        <v>1</v>
      </c>
      <c r="H28" s="63">
        <v>1</v>
      </c>
      <c r="I28" s="63">
        <v>0</v>
      </c>
      <c r="J28" s="80" t="s">
        <v>58</v>
      </c>
      <c r="K28" s="80" t="s">
        <v>58</v>
      </c>
      <c r="L28" s="80" t="s">
        <v>58</v>
      </c>
      <c r="M28" s="80" t="s">
        <v>58</v>
      </c>
      <c r="N28" s="80" t="s">
        <v>58</v>
      </c>
      <c r="O28" s="80" t="s">
        <v>58</v>
      </c>
      <c r="P28" s="80" t="s">
        <v>58</v>
      </c>
      <c r="Q28" s="80" t="s">
        <v>58</v>
      </c>
      <c r="R28" s="80" t="s">
        <v>58</v>
      </c>
      <c r="S28" s="80" t="s">
        <v>58</v>
      </c>
      <c r="T28" s="80" t="s">
        <v>58</v>
      </c>
      <c r="U28" s="80" t="s">
        <v>58</v>
      </c>
      <c r="V28" s="80" t="s">
        <v>58</v>
      </c>
      <c r="W28" s="80" t="s">
        <v>58</v>
      </c>
      <c r="X28" s="80" t="s">
        <v>58</v>
      </c>
      <c r="Y28" s="80" t="s">
        <v>58</v>
      </c>
      <c r="Z28" s="80" t="s">
        <v>58</v>
      </c>
      <c r="AA28" s="80" t="s">
        <v>58</v>
      </c>
      <c r="AB28" s="80" t="s">
        <v>58</v>
      </c>
      <c r="AC28" s="80" t="s">
        <v>58</v>
      </c>
      <c r="AD28" s="80" t="s">
        <v>58</v>
      </c>
      <c r="AE28" s="80" t="s">
        <v>58</v>
      </c>
      <c r="AF28" s="80" t="s">
        <v>58</v>
      </c>
      <c r="AG28" s="80" t="s">
        <v>58</v>
      </c>
      <c r="AH28" s="80" t="s">
        <v>58</v>
      </c>
      <c r="AI28" s="80" t="s">
        <v>58</v>
      </c>
      <c r="AJ28" s="80" t="s">
        <v>58</v>
      </c>
      <c r="AK28" s="80" t="s">
        <v>58</v>
      </c>
      <c r="AL28" s="80" t="s">
        <v>58</v>
      </c>
      <c r="AM28" s="80" t="s">
        <v>58</v>
      </c>
      <c r="AN28" s="80" t="s">
        <v>58</v>
      </c>
      <c r="AO28" s="80" t="s">
        <v>58</v>
      </c>
      <c r="AP28" s="80" t="s">
        <v>58</v>
      </c>
      <c r="AQ28" s="80" t="s">
        <v>58</v>
      </c>
      <c r="AR28" s="80" t="s">
        <v>58</v>
      </c>
      <c r="AS28" s="80" t="s">
        <v>58</v>
      </c>
      <c r="AT28" s="80" t="s">
        <v>58</v>
      </c>
      <c r="AU28" s="80" t="s">
        <v>58</v>
      </c>
      <c r="AV28" s="80" t="s">
        <v>58</v>
      </c>
      <c r="AW28" s="80" t="s">
        <v>58</v>
      </c>
      <c r="AX28" s="80" t="s">
        <v>58</v>
      </c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5"/>
      <c r="CB28" s="185"/>
      <c r="CC28" s="185"/>
      <c r="CD28" s="185"/>
      <c r="CE28" s="185"/>
      <c r="CF28" s="185"/>
      <c r="CG28" s="185"/>
      <c r="CH28" s="182"/>
      <c r="CI28" s="185"/>
      <c r="CJ28" s="182"/>
      <c r="CK28" s="185"/>
      <c r="CL28" s="182"/>
      <c r="CM28" s="185"/>
      <c r="CN28" s="182"/>
      <c r="CO28" s="185"/>
      <c r="CQ28" s="185"/>
    </row>
    <row r="29" spans="1:95" s="65" customFormat="1" ht="10.5">
      <c r="A29" s="61"/>
      <c r="B29" s="62"/>
      <c r="C29" s="62"/>
      <c r="D29" s="63"/>
      <c r="E29" s="63"/>
      <c r="F29" s="63"/>
      <c r="G29" s="63"/>
      <c r="H29" s="63"/>
      <c r="I29" s="63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5"/>
      <c r="CB29" s="185"/>
      <c r="CC29" s="185"/>
      <c r="CD29" s="185"/>
      <c r="CE29" s="185"/>
      <c r="CF29" s="185"/>
      <c r="CG29" s="185"/>
      <c r="CH29" s="182"/>
      <c r="CI29" s="185"/>
      <c r="CJ29" s="182"/>
      <c r="CK29" s="185"/>
      <c r="CL29" s="182"/>
      <c r="CM29" s="185"/>
      <c r="CN29" s="182"/>
      <c r="CO29" s="185"/>
      <c r="CQ29" s="185"/>
    </row>
    <row r="30" spans="1:95" s="65" customFormat="1" ht="14.25" customHeight="1">
      <c r="A30" s="61" t="str">
        <f t="shared" si="0"/>
        <v>710.20.3.1.2.0</v>
      </c>
      <c r="B30" s="62" t="s">
        <v>74</v>
      </c>
      <c r="C30" s="62" t="s">
        <v>75</v>
      </c>
      <c r="D30" s="63">
        <v>710</v>
      </c>
      <c r="E30" s="63">
        <v>20</v>
      </c>
      <c r="F30" s="63">
        <v>3</v>
      </c>
      <c r="G30" s="63">
        <v>1</v>
      </c>
      <c r="H30" s="63">
        <v>2</v>
      </c>
      <c r="I30" s="63">
        <v>0</v>
      </c>
      <c r="J30" s="80" t="s">
        <v>58</v>
      </c>
      <c r="K30" s="80" t="s">
        <v>58</v>
      </c>
      <c r="L30" s="80" t="s">
        <v>58</v>
      </c>
      <c r="M30" s="80" t="s">
        <v>58</v>
      </c>
      <c r="N30" s="80" t="s">
        <v>58</v>
      </c>
      <c r="O30" s="80" t="s">
        <v>58</v>
      </c>
      <c r="P30" s="80" t="s">
        <v>58</v>
      </c>
      <c r="Q30" s="80" t="s">
        <v>58</v>
      </c>
      <c r="R30" s="80" t="s">
        <v>58</v>
      </c>
      <c r="S30" s="80" t="s">
        <v>58</v>
      </c>
      <c r="T30" s="80" t="s">
        <v>58</v>
      </c>
      <c r="U30" s="80" t="s">
        <v>58</v>
      </c>
      <c r="V30" s="80" t="s">
        <v>58</v>
      </c>
      <c r="W30" s="80" t="s">
        <v>58</v>
      </c>
      <c r="X30" s="80" t="s">
        <v>58</v>
      </c>
      <c r="Y30" s="80" t="s">
        <v>58</v>
      </c>
      <c r="Z30" s="80" t="s">
        <v>58</v>
      </c>
      <c r="AA30" s="80" t="s">
        <v>58</v>
      </c>
      <c r="AB30" s="80" t="s">
        <v>58</v>
      </c>
      <c r="AC30" s="80" t="s">
        <v>58</v>
      </c>
      <c r="AD30" s="80" t="s">
        <v>58</v>
      </c>
      <c r="AE30" s="80" t="s">
        <v>58</v>
      </c>
      <c r="AF30" s="80" t="s">
        <v>58</v>
      </c>
      <c r="AG30" s="80" t="s">
        <v>58</v>
      </c>
      <c r="AH30" s="80" t="s">
        <v>58</v>
      </c>
      <c r="AI30" s="80" t="s">
        <v>58</v>
      </c>
      <c r="AJ30" s="80" t="s">
        <v>58</v>
      </c>
      <c r="AK30" s="80" t="s">
        <v>58</v>
      </c>
      <c r="AL30" s="80" t="s">
        <v>58</v>
      </c>
      <c r="AM30" s="80" t="s">
        <v>58</v>
      </c>
      <c r="AN30" s="80" t="s">
        <v>58</v>
      </c>
      <c r="AO30" s="80" t="s">
        <v>58</v>
      </c>
      <c r="AP30" s="80" t="s">
        <v>58</v>
      </c>
      <c r="AQ30" s="80" t="s">
        <v>58</v>
      </c>
      <c r="AR30" s="80" t="s">
        <v>58</v>
      </c>
      <c r="AS30" s="80" t="s">
        <v>58</v>
      </c>
      <c r="AT30" s="80" t="s">
        <v>58</v>
      </c>
      <c r="AU30" s="80" t="s">
        <v>58</v>
      </c>
      <c r="AV30" s="80" t="s">
        <v>58</v>
      </c>
      <c r="AW30" s="80" t="s">
        <v>58</v>
      </c>
      <c r="AX30" s="80" t="s">
        <v>58</v>
      </c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Q30" s="183"/>
    </row>
    <row r="31" spans="1:95" s="65" customFormat="1" ht="14.25" customHeight="1">
      <c r="A31" s="61"/>
      <c r="B31" s="62"/>
      <c r="C31" s="62"/>
      <c r="D31" s="63"/>
      <c r="E31" s="63"/>
      <c r="F31" s="63"/>
      <c r="G31" s="63"/>
      <c r="H31" s="63"/>
      <c r="I31" s="63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Q31" s="183"/>
    </row>
    <row r="32" spans="1:95" s="65" customFormat="1" ht="12.75" customHeight="1">
      <c r="A32" s="61" t="str">
        <f t="shared" si="0"/>
        <v>710.20.3.1.3.0</v>
      </c>
      <c r="B32" s="62" t="s">
        <v>76</v>
      </c>
      <c r="C32" s="62" t="s">
        <v>77</v>
      </c>
      <c r="D32" s="63">
        <v>710</v>
      </c>
      <c r="E32" s="63">
        <v>20</v>
      </c>
      <c r="F32" s="63">
        <v>3</v>
      </c>
      <c r="G32" s="63">
        <v>1</v>
      </c>
      <c r="H32" s="63">
        <v>3</v>
      </c>
      <c r="I32" s="63">
        <v>0</v>
      </c>
      <c r="J32" s="80" t="s">
        <v>58</v>
      </c>
      <c r="K32" s="80" t="s">
        <v>58</v>
      </c>
      <c r="L32" s="80" t="s">
        <v>58</v>
      </c>
      <c r="M32" s="80" t="s">
        <v>58</v>
      </c>
      <c r="N32" s="80" t="s">
        <v>58</v>
      </c>
      <c r="O32" s="80" t="s">
        <v>58</v>
      </c>
      <c r="P32" s="80" t="s">
        <v>58</v>
      </c>
      <c r="Q32" s="80" t="s">
        <v>58</v>
      </c>
      <c r="R32" s="80" t="s">
        <v>58</v>
      </c>
      <c r="S32" s="80" t="s">
        <v>58</v>
      </c>
      <c r="T32" s="80" t="s">
        <v>58</v>
      </c>
      <c r="U32" s="80" t="s">
        <v>58</v>
      </c>
      <c r="V32" s="80" t="s">
        <v>58</v>
      </c>
      <c r="W32" s="80" t="s">
        <v>58</v>
      </c>
      <c r="X32" s="80" t="s">
        <v>58</v>
      </c>
      <c r="Y32" s="80" t="s">
        <v>58</v>
      </c>
      <c r="Z32" s="80" t="s">
        <v>58</v>
      </c>
      <c r="AA32" s="80" t="s">
        <v>58</v>
      </c>
      <c r="AB32" s="80" t="s">
        <v>58</v>
      </c>
      <c r="AC32" s="80" t="s">
        <v>58</v>
      </c>
      <c r="AD32" s="80" t="s">
        <v>58</v>
      </c>
      <c r="AE32" s="80" t="s">
        <v>58</v>
      </c>
      <c r="AF32" s="80" t="s">
        <v>58</v>
      </c>
      <c r="AG32" s="80" t="s">
        <v>58</v>
      </c>
      <c r="AH32" s="80" t="s">
        <v>58</v>
      </c>
      <c r="AI32" s="80" t="s">
        <v>58</v>
      </c>
      <c r="AJ32" s="80" t="s">
        <v>58</v>
      </c>
      <c r="AK32" s="80" t="s">
        <v>58</v>
      </c>
      <c r="AL32" s="80" t="s">
        <v>58</v>
      </c>
      <c r="AM32" s="80" t="s">
        <v>58</v>
      </c>
      <c r="AN32" s="80" t="s">
        <v>58</v>
      </c>
      <c r="AO32" s="80" t="s">
        <v>58</v>
      </c>
      <c r="AP32" s="80" t="s">
        <v>58</v>
      </c>
      <c r="AQ32" s="80" t="s">
        <v>58</v>
      </c>
      <c r="AR32" s="80" t="s">
        <v>58</v>
      </c>
      <c r="AS32" s="80" t="s">
        <v>58</v>
      </c>
      <c r="AT32" s="80" t="s">
        <v>58</v>
      </c>
      <c r="AU32" s="80" t="s">
        <v>58</v>
      </c>
      <c r="AV32" s="80" t="s">
        <v>58</v>
      </c>
      <c r="AW32" s="80" t="s">
        <v>58</v>
      </c>
      <c r="AX32" s="80" t="s">
        <v>58</v>
      </c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Q32" s="183"/>
    </row>
    <row r="33" spans="1:95" s="65" customFormat="1" ht="12.75" customHeight="1">
      <c r="A33" s="61"/>
      <c r="B33" s="62"/>
      <c r="C33" s="62"/>
      <c r="D33" s="63"/>
      <c r="E33" s="63"/>
      <c r="F33" s="63"/>
      <c r="G33" s="63"/>
      <c r="H33" s="63"/>
      <c r="I33" s="63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Q33" s="183"/>
    </row>
    <row r="34" spans="1:95" s="65" customFormat="1" ht="15" customHeight="1">
      <c r="A34" s="61" t="str">
        <f t="shared" si="0"/>
        <v>710.20.3.1.4.0</v>
      </c>
      <c r="B34" s="62" t="s">
        <v>78</v>
      </c>
      <c r="C34" s="62" t="s">
        <v>79</v>
      </c>
      <c r="D34" s="63">
        <v>710</v>
      </c>
      <c r="E34" s="63">
        <v>20</v>
      </c>
      <c r="F34" s="63">
        <v>3</v>
      </c>
      <c r="G34" s="63">
        <v>1</v>
      </c>
      <c r="H34" s="63">
        <v>4</v>
      </c>
      <c r="I34" s="63">
        <v>0</v>
      </c>
      <c r="J34" s="80" t="s">
        <v>58</v>
      </c>
      <c r="K34" s="80" t="s">
        <v>58</v>
      </c>
      <c r="L34" s="80" t="s">
        <v>58</v>
      </c>
      <c r="M34" s="80" t="s">
        <v>58</v>
      </c>
      <c r="N34" s="80" t="s">
        <v>58</v>
      </c>
      <c r="O34" s="80" t="s">
        <v>58</v>
      </c>
      <c r="P34" s="80" t="s">
        <v>58</v>
      </c>
      <c r="Q34" s="80" t="s">
        <v>58</v>
      </c>
      <c r="R34" s="80" t="s">
        <v>58</v>
      </c>
      <c r="S34" s="80" t="s">
        <v>58</v>
      </c>
      <c r="T34" s="80" t="s">
        <v>58</v>
      </c>
      <c r="U34" s="80" t="s">
        <v>58</v>
      </c>
      <c r="V34" s="80" t="s">
        <v>58</v>
      </c>
      <c r="W34" s="80" t="s">
        <v>58</v>
      </c>
      <c r="X34" s="80" t="s">
        <v>58</v>
      </c>
      <c r="Y34" s="80" t="s">
        <v>58</v>
      </c>
      <c r="Z34" s="80" t="s">
        <v>58</v>
      </c>
      <c r="AA34" s="80" t="s">
        <v>58</v>
      </c>
      <c r="AB34" s="80" t="s">
        <v>58</v>
      </c>
      <c r="AC34" s="80" t="s">
        <v>58</v>
      </c>
      <c r="AD34" s="80" t="s">
        <v>58</v>
      </c>
      <c r="AE34" s="80" t="s">
        <v>58</v>
      </c>
      <c r="AF34" s="80" t="s">
        <v>58</v>
      </c>
      <c r="AG34" s="80" t="s">
        <v>58</v>
      </c>
      <c r="AH34" s="80" t="s">
        <v>58</v>
      </c>
      <c r="AI34" s="80" t="s">
        <v>58</v>
      </c>
      <c r="AJ34" s="80" t="s">
        <v>58</v>
      </c>
      <c r="AK34" s="80" t="s">
        <v>58</v>
      </c>
      <c r="AL34" s="80" t="s">
        <v>58</v>
      </c>
      <c r="AM34" s="80" t="s">
        <v>58</v>
      </c>
      <c r="AN34" s="80" t="s">
        <v>58</v>
      </c>
      <c r="AO34" s="80" t="s">
        <v>58</v>
      </c>
      <c r="AP34" s="80" t="s">
        <v>58</v>
      </c>
      <c r="AQ34" s="80" t="s">
        <v>58</v>
      </c>
      <c r="AR34" s="80" t="s">
        <v>58</v>
      </c>
      <c r="AS34" s="80" t="s">
        <v>58</v>
      </c>
      <c r="AT34" s="80" t="s">
        <v>58</v>
      </c>
      <c r="AU34" s="80" t="s">
        <v>58</v>
      </c>
      <c r="AV34" s="80" t="s">
        <v>58</v>
      </c>
      <c r="AW34" s="80" t="s">
        <v>58</v>
      </c>
      <c r="AX34" s="80" t="s">
        <v>58</v>
      </c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Q34" s="160"/>
    </row>
    <row r="35" spans="1:95" s="65" customFormat="1" ht="15" customHeight="1">
      <c r="A35" s="61"/>
      <c r="B35" s="62"/>
      <c r="C35" s="62"/>
      <c r="D35" s="63"/>
      <c r="E35" s="63"/>
      <c r="F35" s="63"/>
      <c r="G35" s="63"/>
      <c r="H35" s="63"/>
      <c r="I35" s="63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Q35" s="160"/>
    </row>
    <row r="36" spans="1:95" s="65" customFormat="1" ht="12.75" customHeight="1">
      <c r="A36" s="61" t="str">
        <f t="shared" si="0"/>
        <v>710.20.3.1.5.0</v>
      </c>
      <c r="B36" s="62" t="s">
        <v>28</v>
      </c>
      <c r="C36" s="62" t="s">
        <v>9</v>
      </c>
      <c r="D36" s="63">
        <v>710</v>
      </c>
      <c r="E36" s="63">
        <v>20</v>
      </c>
      <c r="F36" s="63">
        <v>3</v>
      </c>
      <c r="G36" s="63">
        <v>1</v>
      </c>
      <c r="H36" s="63">
        <v>5</v>
      </c>
      <c r="I36" s="63">
        <v>0</v>
      </c>
      <c r="J36" s="80" t="s">
        <v>58</v>
      </c>
      <c r="K36" s="80" t="s">
        <v>58</v>
      </c>
      <c r="L36" s="80" t="s">
        <v>58</v>
      </c>
      <c r="M36" s="80" t="s">
        <v>58</v>
      </c>
      <c r="N36" s="80" t="s">
        <v>58</v>
      </c>
      <c r="O36" s="80" t="s">
        <v>58</v>
      </c>
      <c r="P36" s="80" t="s">
        <v>58</v>
      </c>
      <c r="Q36" s="80" t="s">
        <v>58</v>
      </c>
      <c r="R36" s="80" t="s">
        <v>58</v>
      </c>
      <c r="S36" s="80" t="s">
        <v>58</v>
      </c>
      <c r="T36" s="80" t="s">
        <v>58</v>
      </c>
      <c r="U36" s="80" t="s">
        <v>58</v>
      </c>
      <c r="V36" s="80" t="s">
        <v>58</v>
      </c>
      <c r="W36" s="80" t="s">
        <v>58</v>
      </c>
      <c r="X36" s="80" t="s">
        <v>58</v>
      </c>
      <c r="Y36" s="80" t="s">
        <v>58</v>
      </c>
      <c r="Z36" s="80" t="s">
        <v>58</v>
      </c>
      <c r="AA36" s="80" t="s">
        <v>58</v>
      </c>
      <c r="AB36" s="80" t="s">
        <v>58</v>
      </c>
      <c r="AC36" s="80" t="s">
        <v>58</v>
      </c>
      <c r="AD36" s="80" t="s">
        <v>58</v>
      </c>
      <c r="AE36" s="80" t="s">
        <v>58</v>
      </c>
      <c r="AF36" s="80" t="s">
        <v>58</v>
      </c>
      <c r="AG36" s="80" t="s">
        <v>58</v>
      </c>
      <c r="AH36" s="80" t="s">
        <v>58</v>
      </c>
      <c r="AI36" s="80" t="s">
        <v>58</v>
      </c>
      <c r="AJ36" s="80" t="s">
        <v>58</v>
      </c>
      <c r="AK36" s="80" t="s">
        <v>58</v>
      </c>
      <c r="AL36" s="80" t="s">
        <v>58</v>
      </c>
      <c r="AM36" s="80" t="s">
        <v>58</v>
      </c>
      <c r="AN36" s="80" t="s">
        <v>58</v>
      </c>
      <c r="AO36" s="80" t="s">
        <v>58</v>
      </c>
      <c r="AP36" s="80" t="s">
        <v>58</v>
      </c>
      <c r="AQ36" s="80" t="s">
        <v>58</v>
      </c>
      <c r="AR36" s="80" t="s">
        <v>58</v>
      </c>
      <c r="AS36" s="80" t="s">
        <v>58</v>
      </c>
      <c r="AT36" s="80" t="s">
        <v>58</v>
      </c>
      <c r="AU36" s="80" t="s">
        <v>58</v>
      </c>
      <c r="AV36" s="80" t="s">
        <v>58</v>
      </c>
      <c r="AW36" s="80" t="s">
        <v>58</v>
      </c>
      <c r="AX36" s="80" t="s">
        <v>58</v>
      </c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Q36" s="183"/>
    </row>
    <row r="37" spans="1:95" s="56" customFormat="1" ht="10.5">
      <c r="A37" s="57" t="str">
        <f t="shared" si="0"/>
        <v>710.20.3.2.0.0</v>
      </c>
      <c r="B37" s="58" t="s">
        <v>27</v>
      </c>
      <c r="C37" s="58" t="s">
        <v>19</v>
      </c>
      <c r="D37" s="59">
        <v>710</v>
      </c>
      <c r="E37" s="59">
        <v>20</v>
      </c>
      <c r="F37" s="59">
        <v>3</v>
      </c>
      <c r="G37" s="59">
        <v>2</v>
      </c>
      <c r="H37" s="59">
        <v>0</v>
      </c>
      <c r="I37" s="59">
        <v>0</v>
      </c>
      <c r="J37" s="79" t="s">
        <v>58</v>
      </c>
      <c r="K37" s="79" t="s">
        <v>58</v>
      </c>
      <c r="L37" s="79" t="s">
        <v>58</v>
      </c>
      <c r="M37" s="79" t="s">
        <v>58</v>
      </c>
      <c r="N37" s="79" t="s">
        <v>58</v>
      </c>
      <c r="O37" s="79" t="s">
        <v>58</v>
      </c>
      <c r="P37" s="79" t="s">
        <v>58</v>
      </c>
      <c r="Q37" s="79" t="s">
        <v>58</v>
      </c>
      <c r="R37" s="79" t="s">
        <v>58</v>
      </c>
      <c r="S37" s="79" t="s">
        <v>58</v>
      </c>
      <c r="T37" s="79" t="s">
        <v>58</v>
      </c>
      <c r="U37" s="79" t="s">
        <v>58</v>
      </c>
      <c r="V37" s="79" t="s">
        <v>58</v>
      </c>
      <c r="W37" s="79" t="s">
        <v>58</v>
      </c>
      <c r="X37" s="79" t="s">
        <v>58</v>
      </c>
      <c r="Y37" s="79" t="s">
        <v>58</v>
      </c>
      <c r="Z37" s="79" t="s">
        <v>58</v>
      </c>
      <c r="AA37" s="79" t="s">
        <v>58</v>
      </c>
      <c r="AB37" s="79" t="s">
        <v>58</v>
      </c>
      <c r="AC37" s="79" t="s">
        <v>58</v>
      </c>
      <c r="AD37" s="79" t="s">
        <v>58</v>
      </c>
      <c r="AE37" s="79" t="s">
        <v>58</v>
      </c>
      <c r="AF37" s="79" t="s">
        <v>58</v>
      </c>
      <c r="AG37" s="79" t="s">
        <v>58</v>
      </c>
      <c r="AH37" s="79" t="s">
        <v>58</v>
      </c>
      <c r="AI37" s="79" t="s">
        <v>58</v>
      </c>
      <c r="AJ37" s="79" t="s">
        <v>58</v>
      </c>
      <c r="AK37" s="79" t="s">
        <v>58</v>
      </c>
      <c r="AL37" s="79" t="s">
        <v>58</v>
      </c>
      <c r="AM37" s="79" t="s">
        <v>58</v>
      </c>
      <c r="AN37" s="79" t="s">
        <v>58</v>
      </c>
      <c r="AO37" s="79" t="s">
        <v>58</v>
      </c>
      <c r="AP37" s="79" t="s">
        <v>58</v>
      </c>
      <c r="AQ37" s="79" t="s">
        <v>58</v>
      </c>
      <c r="AR37" s="79" t="s">
        <v>58</v>
      </c>
      <c r="AS37" s="79" t="s">
        <v>58</v>
      </c>
      <c r="AT37" s="79" t="s">
        <v>58</v>
      </c>
      <c r="AU37" s="79" t="s">
        <v>58</v>
      </c>
      <c r="AV37" s="79" t="s">
        <v>58</v>
      </c>
      <c r="AW37" s="79" t="s">
        <v>58</v>
      </c>
      <c r="AX37" s="79" t="s">
        <v>58</v>
      </c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6"/>
      <c r="CB37" s="186"/>
      <c r="CC37" s="186"/>
      <c r="CD37" s="186"/>
      <c r="CE37" s="186"/>
      <c r="CF37" s="186"/>
      <c r="CG37" s="186"/>
      <c r="CH37" s="183"/>
      <c r="CI37" s="186"/>
      <c r="CJ37" s="183"/>
      <c r="CK37" s="186"/>
      <c r="CL37" s="183"/>
      <c r="CM37" s="186"/>
      <c r="CN37" s="183"/>
      <c r="CO37" s="186"/>
      <c r="CQ37" s="186"/>
    </row>
    <row r="38" spans="1:95" s="56" customFormat="1" ht="10.5">
      <c r="A38" s="66" t="str">
        <f t="shared" si="0"/>
        <v>710.20.3.2.1.0</v>
      </c>
      <c r="B38" s="67" t="s">
        <v>30</v>
      </c>
      <c r="C38" s="67" t="s">
        <v>24</v>
      </c>
      <c r="D38" s="68">
        <v>710</v>
      </c>
      <c r="E38" s="68">
        <v>20</v>
      </c>
      <c r="F38" s="68">
        <v>3</v>
      </c>
      <c r="G38" s="68">
        <v>2</v>
      </c>
      <c r="H38" s="68">
        <v>1</v>
      </c>
      <c r="I38" s="68">
        <v>0</v>
      </c>
      <c r="J38" s="81" t="s">
        <v>58</v>
      </c>
      <c r="K38" s="81" t="s">
        <v>58</v>
      </c>
      <c r="L38" s="81" t="s">
        <v>58</v>
      </c>
      <c r="M38" s="81" t="s">
        <v>58</v>
      </c>
      <c r="N38" s="81" t="s">
        <v>58</v>
      </c>
      <c r="O38" s="81" t="s">
        <v>58</v>
      </c>
      <c r="P38" s="81" t="s">
        <v>58</v>
      </c>
      <c r="Q38" s="81" t="s">
        <v>58</v>
      </c>
      <c r="R38" s="81" t="s">
        <v>58</v>
      </c>
      <c r="S38" s="81" t="s">
        <v>58</v>
      </c>
      <c r="T38" s="81" t="s">
        <v>58</v>
      </c>
      <c r="U38" s="81" t="s">
        <v>58</v>
      </c>
      <c r="V38" s="81" t="s">
        <v>58</v>
      </c>
      <c r="W38" s="81" t="s">
        <v>58</v>
      </c>
      <c r="X38" s="81" t="s">
        <v>58</v>
      </c>
      <c r="Y38" s="81" t="s">
        <v>58</v>
      </c>
      <c r="Z38" s="81" t="s">
        <v>58</v>
      </c>
      <c r="AA38" s="81" t="s">
        <v>58</v>
      </c>
      <c r="AB38" s="81" t="s">
        <v>58</v>
      </c>
      <c r="AC38" s="81" t="s">
        <v>58</v>
      </c>
      <c r="AD38" s="81" t="s">
        <v>58</v>
      </c>
      <c r="AE38" s="81" t="s">
        <v>58</v>
      </c>
      <c r="AF38" s="81" t="s">
        <v>58</v>
      </c>
      <c r="AG38" s="81" t="s">
        <v>58</v>
      </c>
      <c r="AH38" s="81" t="s">
        <v>58</v>
      </c>
      <c r="AI38" s="81" t="s">
        <v>58</v>
      </c>
      <c r="AJ38" s="81" t="s">
        <v>58</v>
      </c>
      <c r="AK38" s="81" t="s">
        <v>58</v>
      </c>
      <c r="AL38" s="81" t="s">
        <v>58</v>
      </c>
      <c r="AM38" s="81" t="s">
        <v>58</v>
      </c>
      <c r="AN38" s="81" t="s">
        <v>58</v>
      </c>
      <c r="AO38" s="81" t="s">
        <v>58</v>
      </c>
      <c r="AP38" s="81" t="s">
        <v>58</v>
      </c>
      <c r="AQ38" s="81" t="s">
        <v>58</v>
      </c>
      <c r="AR38" s="81" t="s">
        <v>58</v>
      </c>
      <c r="AS38" s="81" t="s">
        <v>58</v>
      </c>
      <c r="AT38" s="81" t="s">
        <v>58</v>
      </c>
      <c r="AU38" s="81" t="s">
        <v>58</v>
      </c>
      <c r="AV38" s="81" t="s">
        <v>58</v>
      </c>
      <c r="AW38" s="81" t="s">
        <v>58</v>
      </c>
      <c r="AX38" s="81" t="s">
        <v>58</v>
      </c>
      <c r="BA38" s="187"/>
      <c r="BB38" s="187"/>
      <c r="BC38" s="188"/>
      <c r="BD38" s="188"/>
      <c r="BE38" s="188"/>
      <c r="BF38" s="188"/>
      <c r="BG38" s="188"/>
      <c r="BH38" s="189"/>
      <c r="BI38" s="188"/>
      <c r="BJ38" s="189"/>
      <c r="BK38" s="188"/>
      <c r="BL38" s="189"/>
      <c r="BM38" s="188"/>
      <c r="BN38" s="189"/>
      <c r="BO38" s="188"/>
      <c r="BP38" s="189"/>
      <c r="BQ38" s="188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90"/>
      <c r="CD38" s="190"/>
      <c r="CE38" s="190"/>
      <c r="CF38" s="190"/>
      <c r="CG38" s="190"/>
      <c r="CH38" s="191"/>
      <c r="CI38" s="190"/>
      <c r="CJ38" s="191"/>
      <c r="CK38" s="190"/>
      <c r="CL38" s="191"/>
      <c r="CM38" s="190"/>
      <c r="CN38" s="191"/>
      <c r="CO38" s="190"/>
      <c r="CQ38" s="190"/>
    </row>
    <row r="39" spans="1:95" s="56" customFormat="1" ht="10.5">
      <c r="A39" s="66"/>
      <c r="B39" s="67"/>
      <c r="C39" s="67"/>
      <c r="D39" s="68"/>
      <c r="E39" s="68"/>
      <c r="F39" s="68"/>
      <c r="G39" s="68"/>
      <c r="H39" s="68"/>
      <c r="I39" s="68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BA39" s="187"/>
      <c r="BB39" s="187"/>
      <c r="BC39" s="188"/>
      <c r="BD39" s="188"/>
      <c r="BE39" s="188"/>
      <c r="BF39" s="188"/>
      <c r="BG39" s="188"/>
      <c r="BH39" s="189"/>
      <c r="BI39" s="188"/>
      <c r="BJ39" s="189"/>
      <c r="BK39" s="188"/>
      <c r="BL39" s="189"/>
      <c r="BM39" s="188"/>
      <c r="BN39" s="189"/>
      <c r="BO39" s="188"/>
      <c r="BP39" s="189"/>
      <c r="BQ39" s="188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90"/>
      <c r="CD39" s="190"/>
      <c r="CE39" s="190"/>
      <c r="CF39" s="190"/>
      <c r="CG39" s="190"/>
      <c r="CH39" s="191"/>
      <c r="CI39" s="190"/>
      <c r="CJ39" s="191"/>
      <c r="CK39" s="190"/>
      <c r="CL39" s="191"/>
      <c r="CM39" s="190"/>
      <c r="CN39" s="191"/>
      <c r="CO39" s="190"/>
      <c r="CQ39" s="190"/>
    </row>
    <row r="40" spans="1:95" s="56" customFormat="1" ht="10.5">
      <c r="A40" s="82" t="str">
        <f t="shared" si="0"/>
        <v>710.20.3.2.2.0</v>
      </c>
      <c r="B40" s="83" t="s">
        <v>48</v>
      </c>
      <c r="C40" s="83" t="s">
        <v>0</v>
      </c>
      <c r="D40" s="84">
        <v>710</v>
      </c>
      <c r="E40" s="84">
        <v>20</v>
      </c>
      <c r="F40" s="84">
        <v>3</v>
      </c>
      <c r="G40" s="84">
        <v>2</v>
      </c>
      <c r="H40" s="84">
        <v>2</v>
      </c>
      <c r="I40" s="84">
        <v>0</v>
      </c>
      <c r="J40" s="85" t="s">
        <v>58</v>
      </c>
      <c r="K40" s="85" t="s">
        <v>58</v>
      </c>
      <c r="L40" s="85" t="s">
        <v>58</v>
      </c>
      <c r="M40" s="85" t="s">
        <v>58</v>
      </c>
      <c r="N40" s="85" t="s">
        <v>58</v>
      </c>
      <c r="O40" s="85" t="s">
        <v>58</v>
      </c>
      <c r="P40" s="85" t="s">
        <v>58</v>
      </c>
      <c r="Q40" s="85" t="s">
        <v>58</v>
      </c>
      <c r="R40" s="85" t="s">
        <v>58</v>
      </c>
      <c r="S40" s="85" t="s">
        <v>58</v>
      </c>
      <c r="T40" s="85" t="s">
        <v>58</v>
      </c>
      <c r="U40" s="85" t="s">
        <v>58</v>
      </c>
      <c r="V40" s="85" t="s">
        <v>58</v>
      </c>
      <c r="W40" s="85" t="s">
        <v>58</v>
      </c>
      <c r="X40" s="85" t="s">
        <v>58</v>
      </c>
      <c r="Y40" s="85" t="s">
        <v>58</v>
      </c>
      <c r="Z40" s="85" t="s">
        <v>58</v>
      </c>
      <c r="AA40" s="85" t="s">
        <v>58</v>
      </c>
      <c r="AB40" s="85" t="s">
        <v>58</v>
      </c>
      <c r="AC40" s="85" t="s">
        <v>58</v>
      </c>
      <c r="AD40" s="85" t="s">
        <v>58</v>
      </c>
      <c r="AE40" s="85" t="s">
        <v>58</v>
      </c>
      <c r="AF40" s="85" t="s">
        <v>58</v>
      </c>
      <c r="AG40" s="85" t="s">
        <v>58</v>
      </c>
      <c r="AH40" s="85" t="s">
        <v>58</v>
      </c>
      <c r="AI40" s="85" t="s">
        <v>58</v>
      </c>
      <c r="AJ40" s="85" t="s">
        <v>58</v>
      </c>
      <c r="AK40" s="85" t="s">
        <v>58</v>
      </c>
      <c r="AL40" s="85" t="s">
        <v>58</v>
      </c>
      <c r="AM40" s="85" t="s">
        <v>58</v>
      </c>
      <c r="AN40" s="85" t="s">
        <v>58</v>
      </c>
      <c r="AO40" s="85" t="s">
        <v>58</v>
      </c>
      <c r="AP40" s="85" t="s">
        <v>58</v>
      </c>
      <c r="AQ40" s="85" t="s">
        <v>58</v>
      </c>
      <c r="AR40" s="85" t="s">
        <v>58</v>
      </c>
      <c r="AS40" s="85" t="s">
        <v>58</v>
      </c>
      <c r="AT40" s="85" t="s">
        <v>58</v>
      </c>
      <c r="AU40" s="85" t="s">
        <v>58</v>
      </c>
      <c r="AV40" s="85" t="s">
        <v>58</v>
      </c>
      <c r="AW40" s="85" t="s">
        <v>58</v>
      </c>
      <c r="AX40" s="85" t="s">
        <v>58</v>
      </c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Q40" s="183"/>
    </row>
    <row r="41" spans="1:95" s="56" customFormat="1" ht="10.5">
      <c r="A41" s="82"/>
      <c r="B41" s="83"/>
      <c r="C41" s="83"/>
      <c r="D41" s="84"/>
      <c r="E41" s="84"/>
      <c r="F41" s="84"/>
      <c r="G41" s="84"/>
      <c r="H41" s="84"/>
      <c r="I41" s="84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Q41" s="183"/>
    </row>
    <row r="42" spans="1:95" s="56" customFormat="1" ht="10.5">
      <c r="A42" s="69" t="str">
        <f t="shared" si="0"/>
        <v>710.20.3.2.3.0</v>
      </c>
      <c r="B42" s="70" t="s">
        <v>29</v>
      </c>
      <c r="C42" s="70" t="s">
        <v>1</v>
      </c>
      <c r="D42" s="72">
        <v>710</v>
      </c>
      <c r="E42" s="72">
        <v>20</v>
      </c>
      <c r="F42" s="72">
        <v>3</v>
      </c>
      <c r="G42" s="72">
        <v>2</v>
      </c>
      <c r="H42" s="72">
        <v>3</v>
      </c>
      <c r="I42" s="72">
        <v>0</v>
      </c>
      <c r="J42" s="81" t="s">
        <v>58</v>
      </c>
      <c r="K42" s="81" t="s">
        <v>58</v>
      </c>
      <c r="L42" s="81" t="s">
        <v>58</v>
      </c>
      <c r="M42" s="81" t="s">
        <v>58</v>
      </c>
      <c r="N42" s="81" t="s">
        <v>58</v>
      </c>
      <c r="O42" s="81" t="s">
        <v>58</v>
      </c>
      <c r="P42" s="81" t="s">
        <v>58</v>
      </c>
      <c r="Q42" s="81" t="s">
        <v>58</v>
      </c>
      <c r="R42" s="81" t="s">
        <v>58</v>
      </c>
      <c r="S42" s="81" t="s">
        <v>58</v>
      </c>
      <c r="T42" s="81" t="s">
        <v>58</v>
      </c>
      <c r="U42" s="81" t="s">
        <v>58</v>
      </c>
      <c r="V42" s="81" t="s">
        <v>58</v>
      </c>
      <c r="W42" s="81" t="s">
        <v>58</v>
      </c>
      <c r="X42" s="81" t="s">
        <v>58</v>
      </c>
      <c r="Y42" s="81" t="s">
        <v>58</v>
      </c>
      <c r="Z42" s="81" t="s">
        <v>58</v>
      </c>
      <c r="AA42" s="81" t="s">
        <v>58</v>
      </c>
      <c r="AB42" s="81" t="s">
        <v>58</v>
      </c>
      <c r="AC42" s="81" t="s">
        <v>58</v>
      </c>
      <c r="AD42" s="81" t="s">
        <v>58</v>
      </c>
      <c r="AE42" s="81" t="s">
        <v>58</v>
      </c>
      <c r="AF42" s="81" t="s">
        <v>58</v>
      </c>
      <c r="AG42" s="81" t="s">
        <v>58</v>
      </c>
      <c r="AH42" s="81" t="s">
        <v>58</v>
      </c>
      <c r="AI42" s="81" t="s">
        <v>58</v>
      </c>
      <c r="AJ42" s="81" t="s">
        <v>58</v>
      </c>
      <c r="AK42" s="81" t="s">
        <v>58</v>
      </c>
      <c r="AL42" s="81" t="s">
        <v>58</v>
      </c>
      <c r="AM42" s="81" t="s">
        <v>58</v>
      </c>
      <c r="AN42" s="81" t="s">
        <v>58</v>
      </c>
      <c r="AO42" s="81" t="s">
        <v>58</v>
      </c>
      <c r="AP42" s="81" t="s">
        <v>58</v>
      </c>
      <c r="AQ42" s="81" t="s">
        <v>58</v>
      </c>
      <c r="AR42" s="81" t="s">
        <v>58</v>
      </c>
      <c r="AS42" s="81" t="s">
        <v>58</v>
      </c>
      <c r="AT42" s="81" t="s">
        <v>58</v>
      </c>
      <c r="AU42" s="81" t="s">
        <v>58</v>
      </c>
      <c r="AV42" s="81" t="s">
        <v>58</v>
      </c>
      <c r="AW42" s="81" t="s">
        <v>58</v>
      </c>
      <c r="AX42" s="81" t="s">
        <v>58</v>
      </c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Q42" s="182"/>
    </row>
    <row r="43" spans="1:95" s="56" customFormat="1" ht="10.5">
      <c r="A43" s="52" t="str">
        <f t="shared" si="0"/>
        <v>710.20.4.0.0.0</v>
      </c>
      <c r="B43" s="53" t="s">
        <v>117</v>
      </c>
      <c r="C43" s="53" t="s">
        <v>118</v>
      </c>
      <c r="D43" s="54">
        <v>710</v>
      </c>
      <c r="E43" s="54">
        <v>20</v>
      </c>
      <c r="F43" s="54">
        <v>4</v>
      </c>
      <c r="G43" s="54">
        <v>0</v>
      </c>
      <c r="H43" s="54">
        <v>0</v>
      </c>
      <c r="I43" s="54">
        <v>0</v>
      </c>
      <c r="J43" s="86" t="s">
        <v>58</v>
      </c>
      <c r="K43" s="86" t="s">
        <v>58</v>
      </c>
      <c r="L43" s="86" t="s">
        <v>58</v>
      </c>
      <c r="M43" s="86" t="s">
        <v>58</v>
      </c>
      <c r="N43" s="86" t="s">
        <v>58</v>
      </c>
      <c r="O43" s="86" t="s">
        <v>58</v>
      </c>
      <c r="P43" s="86" t="s">
        <v>58</v>
      </c>
      <c r="Q43" s="86" t="s">
        <v>58</v>
      </c>
      <c r="R43" s="86" t="s">
        <v>58</v>
      </c>
      <c r="S43" s="86" t="s">
        <v>58</v>
      </c>
      <c r="T43" s="86" t="s">
        <v>58</v>
      </c>
      <c r="U43" s="86" t="s">
        <v>58</v>
      </c>
      <c r="V43" s="86" t="s">
        <v>58</v>
      </c>
      <c r="W43" s="86" t="s">
        <v>58</v>
      </c>
      <c r="X43" s="86" t="s">
        <v>58</v>
      </c>
      <c r="Y43" s="86" t="s">
        <v>58</v>
      </c>
      <c r="Z43" s="86" t="s">
        <v>58</v>
      </c>
      <c r="AA43" s="86" t="s">
        <v>58</v>
      </c>
      <c r="AB43" s="86" t="s">
        <v>58</v>
      </c>
      <c r="AC43" s="86" t="s">
        <v>58</v>
      </c>
      <c r="AD43" s="86" t="s">
        <v>58</v>
      </c>
      <c r="AE43" s="86" t="s">
        <v>58</v>
      </c>
      <c r="AF43" s="86" t="s">
        <v>58</v>
      </c>
      <c r="AG43" s="86" t="s">
        <v>58</v>
      </c>
      <c r="AH43" s="86" t="s">
        <v>58</v>
      </c>
      <c r="AI43" s="86" t="s">
        <v>58</v>
      </c>
      <c r="AJ43" s="86" t="s">
        <v>58</v>
      </c>
      <c r="AK43" s="86" t="s">
        <v>58</v>
      </c>
      <c r="AL43" s="86" t="s">
        <v>58</v>
      </c>
      <c r="AM43" s="86" t="s">
        <v>58</v>
      </c>
      <c r="AN43" s="86" t="s">
        <v>58</v>
      </c>
      <c r="AO43" s="86" t="s">
        <v>58</v>
      </c>
      <c r="AP43" s="86" t="s">
        <v>58</v>
      </c>
      <c r="AQ43" s="86" t="s">
        <v>58</v>
      </c>
      <c r="AR43" s="86" t="s">
        <v>58</v>
      </c>
      <c r="AS43" s="86" t="s">
        <v>58</v>
      </c>
      <c r="AT43" s="86" t="s">
        <v>58</v>
      </c>
      <c r="AU43" s="86" t="s">
        <v>58</v>
      </c>
      <c r="AV43" s="86" t="s">
        <v>58</v>
      </c>
      <c r="AW43" s="86" t="s">
        <v>58</v>
      </c>
      <c r="AX43" s="86" t="s">
        <v>58</v>
      </c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Q43" s="182"/>
    </row>
    <row r="44" spans="1:95" s="56" customFormat="1" ht="10.5">
      <c r="A44" s="57" t="str">
        <f t="shared" si="0"/>
        <v>710.20.4.1.0.0</v>
      </c>
      <c r="B44" s="58" t="s">
        <v>26</v>
      </c>
      <c r="C44" s="58" t="s">
        <v>16</v>
      </c>
      <c r="D44" s="59">
        <v>710</v>
      </c>
      <c r="E44" s="59">
        <v>20</v>
      </c>
      <c r="F44" s="59">
        <v>4</v>
      </c>
      <c r="G44" s="59">
        <v>1</v>
      </c>
      <c r="H44" s="59">
        <v>0</v>
      </c>
      <c r="I44" s="59">
        <v>0</v>
      </c>
      <c r="J44" s="79" t="s">
        <v>58</v>
      </c>
      <c r="K44" s="79" t="s">
        <v>58</v>
      </c>
      <c r="L44" s="79" t="s">
        <v>58</v>
      </c>
      <c r="M44" s="79" t="s">
        <v>58</v>
      </c>
      <c r="N44" s="79" t="s">
        <v>58</v>
      </c>
      <c r="O44" s="79" t="s">
        <v>58</v>
      </c>
      <c r="P44" s="79" t="s">
        <v>58</v>
      </c>
      <c r="Q44" s="79" t="s">
        <v>58</v>
      </c>
      <c r="R44" s="79" t="s">
        <v>58</v>
      </c>
      <c r="S44" s="79" t="s">
        <v>58</v>
      </c>
      <c r="T44" s="79" t="s">
        <v>58</v>
      </c>
      <c r="U44" s="79" t="s">
        <v>58</v>
      </c>
      <c r="V44" s="79" t="s">
        <v>58</v>
      </c>
      <c r="W44" s="79" t="s">
        <v>58</v>
      </c>
      <c r="X44" s="79" t="s">
        <v>58</v>
      </c>
      <c r="Y44" s="79" t="s">
        <v>58</v>
      </c>
      <c r="Z44" s="79" t="s">
        <v>58</v>
      </c>
      <c r="AA44" s="79" t="s">
        <v>58</v>
      </c>
      <c r="AB44" s="79" t="s">
        <v>58</v>
      </c>
      <c r="AC44" s="79" t="s">
        <v>58</v>
      </c>
      <c r="AD44" s="79" t="s">
        <v>58</v>
      </c>
      <c r="AE44" s="79" t="s">
        <v>58</v>
      </c>
      <c r="AF44" s="79" t="s">
        <v>58</v>
      </c>
      <c r="AG44" s="79" t="s">
        <v>58</v>
      </c>
      <c r="AH44" s="79" t="s">
        <v>58</v>
      </c>
      <c r="AI44" s="79" t="s">
        <v>58</v>
      </c>
      <c r="AJ44" s="79" t="s">
        <v>58</v>
      </c>
      <c r="AK44" s="79" t="s">
        <v>58</v>
      </c>
      <c r="AL44" s="79" t="s">
        <v>58</v>
      </c>
      <c r="AM44" s="79" t="s">
        <v>58</v>
      </c>
      <c r="AN44" s="79" t="s">
        <v>58</v>
      </c>
      <c r="AO44" s="79" t="s">
        <v>58</v>
      </c>
      <c r="AP44" s="79" t="s">
        <v>58</v>
      </c>
      <c r="AQ44" s="79" t="s">
        <v>58</v>
      </c>
      <c r="AR44" s="79" t="s">
        <v>58</v>
      </c>
      <c r="AS44" s="79" t="s">
        <v>58</v>
      </c>
      <c r="AT44" s="79" t="s">
        <v>58</v>
      </c>
      <c r="AU44" s="79" t="s">
        <v>58</v>
      </c>
      <c r="AV44" s="79" t="s">
        <v>58</v>
      </c>
      <c r="AW44" s="79" t="s">
        <v>58</v>
      </c>
      <c r="AX44" s="79" t="s">
        <v>58</v>
      </c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Q44" s="182"/>
    </row>
    <row r="45" spans="1:95" s="56" customFormat="1" ht="10.5">
      <c r="A45" s="57" t="str">
        <f t="shared" si="0"/>
        <v>710.20.4.2.0.0</v>
      </c>
      <c r="B45" s="58" t="s">
        <v>27</v>
      </c>
      <c r="C45" s="58" t="s">
        <v>19</v>
      </c>
      <c r="D45" s="59">
        <v>710</v>
      </c>
      <c r="E45" s="59">
        <v>20</v>
      </c>
      <c r="F45" s="59">
        <v>4</v>
      </c>
      <c r="G45" s="59">
        <v>2</v>
      </c>
      <c r="H45" s="59">
        <v>0</v>
      </c>
      <c r="I45" s="59">
        <v>0</v>
      </c>
      <c r="J45" s="79" t="s">
        <v>58</v>
      </c>
      <c r="K45" s="79" t="s">
        <v>58</v>
      </c>
      <c r="L45" s="79" t="s">
        <v>58</v>
      </c>
      <c r="M45" s="79" t="s">
        <v>58</v>
      </c>
      <c r="N45" s="79" t="s">
        <v>58</v>
      </c>
      <c r="O45" s="79" t="s">
        <v>58</v>
      </c>
      <c r="P45" s="79" t="s">
        <v>58</v>
      </c>
      <c r="Q45" s="79" t="s">
        <v>58</v>
      </c>
      <c r="R45" s="79" t="s">
        <v>58</v>
      </c>
      <c r="S45" s="79" t="s">
        <v>58</v>
      </c>
      <c r="T45" s="79" t="s">
        <v>58</v>
      </c>
      <c r="U45" s="79" t="s">
        <v>58</v>
      </c>
      <c r="V45" s="79" t="s">
        <v>58</v>
      </c>
      <c r="W45" s="79" t="s">
        <v>58</v>
      </c>
      <c r="X45" s="79" t="s">
        <v>58</v>
      </c>
      <c r="Y45" s="79" t="s">
        <v>58</v>
      </c>
      <c r="Z45" s="79" t="s">
        <v>58</v>
      </c>
      <c r="AA45" s="79" t="s">
        <v>58</v>
      </c>
      <c r="AB45" s="79" t="s">
        <v>58</v>
      </c>
      <c r="AC45" s="79" t="s">
        <v>58</v>
      </c>
      <c r="AD45" s="79" t="s">
        <v>58</v>
      </c>
      <c r="AE45" s="79" t="s">
        <v>58</v>
      </c>
      <c r="AF45" s="79" t="s">
        <v>58</v>
      </c>
      <c r="AG45" s="79" t="s">
        <v>58</v>
      </c>
      <c r="AH45" s="79" t="s">
        <v>58</v>
      </c>
      <c r="AI45" s="79" t="s">
        <v>58</v>
      </c>
      <c r="AJ45" s="79" t="s">
        <v>58</v>
      </c>
      <c r="AK45" s="79" t="s">
        <v>58</v>
      </c>
      <c r="AL45" s="79" t="s">
        <v>58</v>
      </c>
      <c r="AM45" s="79" t="s">
        <v>58</v>
      </c>
      <c r="AN45" s="79" t="s">
        <v>58</v>
      </c>
      <c r="AO45" s="79" t="s">
        <v>58</v>
      </c>
      <c r="AP45" s="79" t="s">
        <v>58</v>
      </c>
      <c r="AQ45" s="79" t="s">
        <v>58</v>
      </c>
      <c r="AR45" s="79" t="s">
        <v>58</v>
      </c>
      <c r="AS45" s="79" t="s">
        <v>58</v>
      </c>
      <c r="AT45" s="79" t="s">
        <v>58</v>
      </c>
      <c r="AU45" s="79" t="s">
        <v>58</v>
      </c>
      <c r="AV45" s="79" t="s">
        <v>58</v>
      </c>
      <c r="AW45" s="79" t="s">
        <v>58</v>
      </c>
      <c r="AX45" s="79" t="s">
        <v>58</v>
      </c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Q45" s="182"/>
    </row>
    <row r="46" spans="1:95" s="56" customFormat="1" ht="10.5">
      <c r="A46" s="52" t="str">
        <f t="shared" si="0"/>
        <v>710.20.5.0.0.0</v>
      </c>
      <c r="B46" s="53" t="s">
        <v>43</v>
      </c>
      <c r="C46" s="53" t="s">
        <v>2</v>
      </c>
      <c r="D46" s="54">
        <v>710</v>
      </c>
      <c r="E46" s="54">
        <v>20</v>
      </c>
      <c r="F46" s="54">
        <v>5</v>
      </c>
      <c r="G46" s="54">
        <v>0</v>
      </c>
      <c r="H46" s="54">
        <v>0</v>
      </c>
      <c r="I46" s="54">
        <v>0</v>
      </c>
      <c r="J46" s="55" t="s">
        <v>58</v>
      </c>
      <c r="K46" s="55" t="s">
        <v>58</v>
      </c>
      <c r="L46" s="55" t="s">
        <v>58</v>
      </c>
      <c r="M46" s="55" t="s">
        <v>58</v>
      </c>
      <c r="N46" s="55" t="s">
        <v>58</v>
      </c>
      <c r="O46" s="55" t="s">
        <v>58</v>
      </c>
      <c r="P46" s="55" t="s">
        <v>58</v>
      </c>
      <c r="Q46" s="55" t="s">
        <v>58</v>
      </c>
      <c r="R46" s="55" t="s">
        <v>58</v>
      </c>
      <c r="S46" s="55" t="s">
        <v>58</v>
      </c>
      <c r="T46" s="55" t="s">
        <v>58</v>
      </c>
      <c r="U46" s="55" t="s">
        <v>58</v>
      </c>
      <c r="V46" s="55" t="s">
        <v>58</v>
      </c>
      <c r="W46" s="55" t="s">
        <v>58</v>
      </c>
      <c r="X46" s="55" t="s">
        <v>58</v>
      </c>
      <c r="Y46" s="55" t="s">
        <v>58</v>
      </c>
      <c r="Z46" s="55" t="s">
        <v>58</v>
      </c>
      <c r="AA46" s="55" t="s">
        <v>58</v>
      </c>
      <c r="AB46" s="55" t="s">
        <v>58</v>
      </c>
      <c r="AC46" s="55" t="s">
        <v>58</v>
      </c>
      <c r="AD46" s="55" t="s">
        <v>58</v>
      </c>
      <c r="AE46" s="55" t="s">
        <v>58</v>
      </c>
      <c r="AF46" s="55" t="s">
        <v>58</v>
      </c>
      <c r="AG46" s="55" t="s">
        <v>58</v>
      </c>
      <c r="AH46" s="55" t="s">
        <v>58</v>
      </c>
      <c r="AI46" s="55" t="s">
        <v>58</v>
      </c>
      <c r="AJ46" s="55" t="s">
        <v>58</v>
      </c>
      <c r="AK46" s="55" t="s">
        <v>58</v>
      </c>
      <c r="AL46" s="55" t="s">
        <v>58</v>
      </c>
      <c r="AM46" s="55" t="s">
        <v>58</v>
      </c>
      <c r="AN46" s="55" t="s">
        <v>58</v>
      </c>
      <c r="AO46" s="55" t="s">
        <v>58</v>
      </c>
      <c r="AP46" s="55" t="s">
        <v>58</v>
      </c>
      <c r="AQ46" s="55" t="s">
        <v>58</v>
      </c>
      <c r="AR46" s="55" t="s">
        <v>58</v>
      </c>
      <c r="AS46" s="55" t="s">
        <v>58</v>
      </c>
      <c r="AT46" s="55" t="s">
        <v>58</v>
      </c>
      <c r="AU46" s="55" t="s">
        <v>58</v>
      </c>
      <c r="AV46" s="55" t="s">
        <v>58</v>
      </c>
      <c r="AW46" s="55" t="s">
        <v>58</v>
      </c>
      <c r="AX46" s="55" t="s">
        <v>58</v>
      </c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Q46" s="182"/>
    </row>
    <row r="47" spans="1:95" s="56" customFormat="1" ht="10.5">
      <c r="A47" s="57" t="str">
        <f t="shared" si="0"/>
        <v>710.20.5.1.0.0</v>
      </c>
      <c r="B47" s="58" t="s">
        <v>26</v>
      </c>
      <c r="C47" s="58" t="s">
        <v>16</v>
      </c>
      <c r="D47" s="59">
        <v>710</v>
      </c>
      <c r="E47" s="59">
        <v>20</v>
      </c>
      <c r="F47" s="59">
        <v>5</v>
      </c>
      <c r="G47" s="59">
        <v>1</v>
      </c>
      <c r="H47" s="59">
        <v>0</v>
      </c>
      <c r="I47" s="59">
        <v>0</v>
      </c>
      <c r="J47" s="60" t="s">
        <v>58</v>
      </c>
      <c r="K47" s="60" t="s">
        <v>58</v>
      </c>
      <c r="L47" s="60" t="s">
        <v>58</v>
      </c>
      <c r="M47" s="60" t="s">
        <v>58</v>
      </c>
      <c r="N47" s="60" t="s">
        <v>58</v>
      </c>
      <c r="O47" s="60" t="s">
        <v>58</v>
      </c>
      <c r="P47" s="60" t="s">
        <v>58</v>
      </c>
      <c r="Q47" s="60" t="s">
        <v>58</v>
      </c>
      <c r="R47" s="60" t="s">
        <v>58</v>
      </c>
      <c r="S47" s="60" t="s">
        <v>58</v>
      </c>
      <c r="T47" s="60" t="s">
        <v>58</v>
      </c>
      <c r="U47" s="60" t="s">
        <v>58</v>
      </c>
      <c r="V47" s="60" t="s">
        <v>58</v>
      </c>
      <c r="W47" s="60" t="s">
        <v>58</v>
      </c>
      <c r="X47" s="60" t="s">
        <v>58</v>
      </c>
      <c r="Y47" s="60" t="s">
        <v>58</v>
      </c>
      <c r="Z47" s="60" t="s">
        <v>58</v>
      </c>
      <c r="AA47" s="60" t="s">
        <v>58</v>
      </c>
      <c r="AB47" s="60" t="s">
        <v>58</v>
      </c>
      <c r="AC47" s="60" t="s">
        <v>58</v>
      </c>
      <c r="AD47" s="60" t="s">
        <v>58</v>
      </c>
      <c r="AE47" s="60" t="s">
        <v>58</v>
      </c>
      <c r="AF47" s="60" t="s">
        <v>58</v>
      </c>
      <c r="AG47" s="60" t="s">
        <v>58</v>
      </c>
      <c r="AH47" s="60" t="s">
        <v>58</v>
      </c>
      <c r="AI47" s="60" t="s">
        <v>58</v>
      </c>
      <c r="AJ47" s="60" t="s">
        <v>58</v>
      </c>
      <c r="AK47" s="60" t="s">
        <v>58</v>
      </c>
      <c r="AL47" s="60" t="s">
        <v>58</v>
      </c>
      <c r="AM47" s="60" t="s">
        <v>58</v>
      </c>
      <c r="AN47" s="60" t="s">
        <v>58</v>
      </c>
      <c r="AO47" s="60" t="s">
        <v>58</v>
      </c>
      <c r="AP47" s="60" t="s">
        <v>58</v>
      </c>
      <c r="AQ47" s="60" t="s">
        <v>58</v>
      </c>
      <c r="AR47" s="60" t="s">
        <v>58</v>
      </c>
      <c r="AS47" s="60" t="s">
        <v>58</v>
      </c>
      <c r="AT47" s="60" t="s">
        <v>58</v>
      </c>
      <c r="AU47" s="60" t="s">
        <v>58</v>
      </c>
      <c r="AV47" s="60" t="s">
        <v>58</v>
      </c>
      <c r="AW47" s="60" t="s">
        <v>58</v>
      </c>
      <c r="AX47" s="60" t="s">
        <v>58</v>
      </c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Q47" s="182"/>
    </row>
    <row r="48" spans="1:95" s="65" customFormat="1" ht="21">
      <c r="A48" s="61" t="str">
        <f t="shared" si="0"/>
        <v>710.20.5.1.1.0</v>
      </c>
      <c r="B48" s="62" t="s">
        <v>42</v>
      </c>
      <c r="C48" s="62" t="s">
        <v>3</v>
      </c>
      <c r="D48" s="63">
        <v>710</v>
      </c>
      <c r="E48" s="63">
        <v>20</v>
      </c>
      <c r="F48" s="63">
        <v>5</v>
      </c>
      <c r="G48" s="63">
        <v>1</v>
      </c>
      <c r="H48" s="63">
        <v>1</v>
      </c>
      <c r="I48" s="63">
        <v>0</v>
      </c>
      <c r="J48" s="64" t="s">
        <v>58</v>
      </c>
      <c r="K48" s="64" t="s">
        <v>58</v>
      </c>
      <c r="L48" s="64" t="s">
        <v>58</v>
      </c>
      <c r="M48" s="64" t="s">
        <v>58</v>
      </c>
      <c r="N48" s="64" t="s">
        <v>58</v>
      </c>
      <c r="O48" s="64" t="s">
        <v>58</v>
      </c>
      <c r="P48" s="64" t="s">
        <v>58</v>
      </c>
      <c r="Q48" s="64" t="s">
        <v>58</v>
      </c>
      <c r="R48" s="64" t="s">
        <v>58</v>
      </c>
      <c r="S48" s="64" t="s">
        <v>58</v>
      </c>
      <c r="T48" s="64" t="s">
        <v>58</v>
      </c>
      <c r="U48" s="64" t="s">
        <v>58</v>
      </c>
      <c r="V48" s="64" t="s">
        <v>58</v>
      </c>
      <c r="W48" s="64" t="s">
        <v>58</v>
      </c>
      <c r="X48" s="64" t="s">
        <v>58</v>
      </c>
      <c r="Y48" s="64" t="s">
        <v>58</v>
      </c>
      <c r="Z48" s="64" t="s">
        <v>58</v>
      </c>
      <c r="AA48" s="64" t="s">
        <v>58</v>
      </c>
      <c r="AB48" s="64" t="s">
        <v>58</v>
      </c>
      <c r="AC48" s="64" t="s">
        <v>58</v>
      </c>
      <c r="AD48" s="64" t="s">
        <v>58</v>
      </c>
      <c r="AE48" s="64" t="s">
        <v>58</v>
      </c>
      <c r="AF48" s="64" t="s">
        <v>58</v>
      </c>
      <c r="AG48" s="64" t="s">
        <v>58</v>
      </c>
      <c r="AH48" s="64" t="s">
        <v>58</v>
      </c>
      <c r="AI48" s="64" t="s">
        <v>58</v>
      </c>
      <c r="AJ48" s="64" t="s">
        <v>58</v>
      </c>
      <c r="AK48" s="64" t="s">
        <v>58</v>
      </c>
      <c r="AL48" s="64" t="s">
        <v>58</v>
      </c>
      <c r="AM48" s="64" t="s">
        <v>58</v>
      </c>
      <c r="AN48" s="64" t="s">
        <v>58</v>
      </c>
      <c r="AO48" s="64" t="s">
        <v>58</v>
      </c>
      <c r="AP48" s="64" t="s">
        <v>58</v>
      </c>
      <c r="AQ48" s="64" t="s">
        <v>58</v>
      </c>
      <c r="AR48" s="64" t="s">
        <v>58</v>
      </c>
      <c r="AS48" s="64" t="s">
        <v>58</v>
      </c>
      <c r="AT48" s="64" t="s">
        <v>58</v>
      </c>
      <c r="AU48" s="64" t="s">
        <v>58</v>
      </c>
      <c r="AV48" s="64" t="s">
        <v>58</v>
      </c>
      <c r="AW48" s="64" t="s">
        <v>58</v>
      </c>
      <c r="AX48" s="64" t="s">
        <v>58</v>
      </c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Q48" s="182"/>
    </row>
    <row r="49" spans="1:95" s="65" customFormat="1" ht="10.5">
      <c r="A49" s="61"/>
      <c r="B49" s="62"/>
      <c r="C49" s="62"/>
      <c r="D49" s="63"/>
      <c r="E49" s="63"/>
      <c r="F49" s="63"/>
      <c r="G49" s="63"/>
      <c r="H49" s="63"/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Q49" s="182"/>
    </row>
    <row r="50" spans="1:95" s="56" customFormat="1" ht="10.5">
      <c r="A50" s="66" t="str">
        <f t="shared" si="0"/>
        <v>710.20.5.1.2.0</v>
      </c>
      <c r="B50" s="67" t="s">
        <v>41</v>
      </c>
      <c r="C50" s="67" t="s">
        <v>4</v>
      </c>
      <c r="D50" s="68">
        <v>710</v>
      </c>
      <c r="E50" s="68">
        <v>20</v>
      </c>
      <c r="F50" s="68">
        <v>5</v>
      </c>
      <c r="G50" s="68">
        <v>1</v>
      </c>
      <c r="H50" s="68">
        <v>2</v>
      </c>
      <c r="I50" s="68">
        <v>0</v>
      </c>
      <c r="J50" s="71" t="s">
        <v>58</v>
      </c>
      <c r="K50" s="71" t="s">
        <v>58</v>
      </c>
      <c r="L50" s="71" t="s">
        <v>58</v>
      </c>
      <c r="M50" s="71" t="s">
        <v>58</v>
      </c>
      <c r="N50" s="71" t="s">
        <v>58</v>
      </c>
      <c r="O50" s="71" t="s">
        <v>58</v>
      </c>
      <c r="P50" s="71" t="s">
        <v>58</v>
      </c>
      <c r="Q50" s="71" t="s">
        <v>58</v>
      </c>
      <c r="R50" s="71" t="s">
        <v>58</v>
      </c>
      <c r="S50" s="71" t="s">
        <v>58</v>
      </c>
      <c r="T50" s="71" t="s">
        <v>58</v>
      </c>
      <c r="U50" s="71" t="s">
        <v>58</v>
      </c>
      <c r="V50" s="71" t="s">
        <v>58</v>
      </c>
      <c r="W50" s="71" t="s">
        <v>58</v>
      </c>
      <c r="X50" s="71" t="s">
        <v>58</v>
      </c>
      <c r="Y50" s="71" t="s">
        <v>58</v>
      </c>
      <c r="Z50" s="71" t="s">
        <v>58</v>
      </c>
      <c r="AA50" s="71" t="s">
        <v>58</v>
      </c>
      <c r="AB50" s="71" t="s">
        <v>58</v>
      </c>
      <c r="AC50" s="71" t="s">
        <v>58</v>
      </c>
      <c r="AD50" s="71" t="s">
        <v>58</v>
      </c>
      <c r="AE50" s="71" t="s">
        <v>58</v>
      </c>
      <c r="AF50" s="71" t="s">
        <v>58</v>
      </c>
      <c r="AG50" s="71" t="s">
        <v>58</v>
      </c>
      <c r="AH50" s="71" t="s">
        <v>58</v>
      </c>
      <c r="AI50" s="71" t="s">
        <v>58</v>
      </c>
      <c r="AJ50" s="71" t="s">
        <v>58</v>
      </c>
      <c r="AK50" s="71" t="s">
        <v>58</v>
      </c>
      <c r="AL50" s="71" t="s">
        <v>58</v>
      </c>
      <c r="AM50" s="71" t="s">
        <v>58</v>
      </c>
      <c r="AN50" s="71" t="s">
        <v>58</v>
      </c>
      <c r="AO50" s="71" t="s">
        <v>58</v>
      </c>
      <c r="AP50" s="71" t="s">
        <v>58</v>
      </c>
      <c r="AQ50" s="71" t="s">
        <v>58</v>
      </c>
      <c r="AR50" s="71" t="s">
        <v>58</v>
      </c>
      <c r="AS50" s="71" t="s">
        <v>58</v>
      </c>
      <c r="AT50" s="71" t="s">
        <v>58</v>
      </c>
      <c r="AU50" s="71" t="s">
        <v>58</v>
      </c>
      <c r="AV50" s="71" t="s">
        <v>58</v>
      </c>
      <c r="AW50" s="71" t="s">
        <v>58</v>
      </c>
      <c r="AX50" s="71" t="s">
        <v>58</v>
      </c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Q50" s="182"/>
    </row>
    <row r="51" spans="1:95" s="56" customFormat="1" ht="10.5">
      <c r="A51" s="66"/>
      <c r="B51" s="67"/>
      <c r="C51" s="67"/>
      <c r="D51" s="68"/>
      <c r="E51" s="68"/>
      <c r="F51" s="68"/>
      <c r="G51" s="68"/>
      <c r="H51" s="68"/>
      <c r="I51" s="68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Q51" s="182"/>
    </row>
    <row r="52" spans="1:95" s="56" customFormat="1" ht="10.5">
      <c r="A52" s="69" t="str">
        <f t="shared" si="0"/>
        <v>710.20.5.1.3.0</v>
      </c>
      <c r="B52" s="70" t="s">
        <v>28</v>
      </c>
      <c r="C52" s="67" t="s">
        <v>9</v>
      </c>
      <c r="D52" s="68">
        <v>710</v>
      </c>
      <c r="E52" s="68">
        <v>20</v>
      </c>
      <c r="F52" s="68">
        <v>5</v>
      </c>
      <c r="G52" s="68">
        <v>1</v>
      </c>
      <c r="H52" s="68">
        <v>3</v>
      </c>
      <c r="I52" s="68">
        <v>0</v>
      </c>
      <c r="J52" s="71" t="s">
        <v>58</v>
      </c>
      <c r="K52" s="71" t="s">
        <v>58</v>
      </c>
      <c r="L52" s="71" t="s">
        <v>58</v>
      </c>
      <c r="M52" s="71" t="s">
        <v>58</v>
      </c>
      <c r="N52" s="71" t="s">
        <v>58</v>
      </c>
      <c r="O52" s="71" t="s">
        <v>58</v>
      </c>
      <c r="P52" s="71" t="s">
        <v>58</v>
      </c>
      <c r="Q52" s="71" t="s">
        <v>58</v>
      </c>
      <c r="R52" s="71" t="s">
        <v>58</v>
      </c>
      <c r="S52" s="71" t="s">
        <v>58</v>
      </c>
      <c r="T52" s="71" t="s">
        <v>58</v>
      </c>
      <c r="U52" s="71" t="s">
        <v>58</v>
      </c>
      <c r="V52" s="71" t="s">
        <v>58</v>
      </c>
      <c r="W52" s="71" t="s">
        <v>58</v>
      </c>
      <c r="X52" s="71" t="s">
        <v>58</v>
      </c>
      <c r="Y52" s="71" t="s">
        <v>58</v>
      </c>
      <c r="Z52" s="71" t="s">
        <v>58</v>
      </c>
      <c r="AA52" s="71" t="s">
        <v>58</v>
      </c>
      <c r="AB52" s="71" t="s">
        <v>58</v>
      </c>
      <c r="AC52" s="71" t="s">
        <v>58</v>
      </c>
      <c r="AD52" s="71" t="s">
        <v>58</v>
      </c>
      <c r="AE52" s="71" t="s">
        <v>58</v>
      </c>
      <c r="AF52" s="71" t="s">
        <v>58</v>
      </c>
      <c r="AG52" s="71" t="s">
        <v>58</v>
      </c>
      <c r="AH52" s="71" t="s">
        <v>58</v>
      </c>
      <c r="AI52" s="71" t="s">
        <v>58</v>
      </c>
      <c r="AJ52" s="71" t="s">
        <v>58</v>
      </c>
      <c r="AK52" s="71" t="s">
        <v>58</v>
      </c>
      <c r="AL52" s="71" t="s">
        <v>58</v>
      </c>
      <c r="AM52" s="71" t="s">
        <v>58</v>
      </c>
      <c r="AN52" s="71" t="s">
        <v>58</v>
      </c>
      <c r="AO52" s="71" t="s">
        <v>58</v>
      </c>
      <c r="AP52" s="71" t="s">
        <v>58</v>
      </c>
      <c r="AQ52" s="71" t="s">
        <v>58</v>
      </c>
      <c r="AR52" s="71" t="s">
        <v>58</v>
      </c>
      <c r="AS52" s="71" t="s">
        <v>58</v>
      </c>
      <c r="AT52" s="71" t="s">
        <v>58</v>
      </c>
      <c r="AU52" s="71" t="s">
        <v>58</v>
      </c>
      <c r="AV52" s="71" t="s">
        <v>58</v>
      </c>
      <c r="AW52" s="71" t="s">
        <v>58</v>
      </c>
      <c r="AX52" s="71" t="s">
        <v>58</v>
      </c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Q52" s="182"/>
    </row>
    <row r="53" spans="1:126" s="9" customFormat="1" ht="10.5">
      <c r="A53" s="18" t="str">
        <f>CONCATENATE(D53,".",E53,".",F53,".",G53,".",H53,".",I53)</f>
        <v>710.20.5.2.0.0</v>
      </c>
      <c r="B53" s="19" t="s">
        <v>27</v>
      </c>
      <c r="C53" s="19" t="s">
        <v>19</v>
      </c>
      <c r="D53" s="14">
        <v>710</v>
      </c>
      <c r="E53" s="14">
        <v>20</v>
      </c>
      <c r="F53" s="14">
        <v>5</v>
      </c>
      <c r="G53" s="14">
        <v>2</v>
      </c>
      <c r="H53" s="14">
        <v>0</v>
      </c>
      <c r="I53" s="14">
        <v>0</v>
      </c>
      <c r="J53" s="221" t="s">
        <v>58</v>
      </c>
      <c r="K53" s="221" t="s">
        <v>58</v>
      </c>
      <c r="L53" s="221" t="s">
        <v>58</v>
      </c>
      <c r="M53" s="221" t="s">
        <v>58</v>
      </c>
      <c r="N53" s="221" t="s">
        <v>58</v>
      </c>
      <c r="O53" s="221" t="s">
        <v>58</v>
      </c>
      <c r="P53" s="221" t="s">
        <v>58</v>
      </c>
      <c r="Q53" s="221" t="s">
        <v>58</v>
      </c>
      <c r="R53" s="221" t="s">
        <v>58</v>
      </c>
      <c r="S53" s="221" t="s">
        <v>58</v>
      </c>
      <c r="T53" s="221" t="s">
        <v>58</v>
      </c>
      <c r="U53" s="221" t="s">
        <v>58</v>
      </c>
      <c r="V53" s="221" t="s">
        <v>58</v>
      </c>
      <c r="W53" s="221" t="s">
        <v>58</v>
      </c>
      <c r="X53" s="221" t="s">
        <v>58</v>
      </c>
      <c r="Y53" s="42">
        <f>SUM(Y54,Y60)</f>
        <v>0</v>
      </c>
      <c r="Z53" s="42">
        <f aca="true" t="shared" si="1" ref="Z53:AL53">SUM(Z54,Z60)</f>
        <v>0</v>
      </c>
      <c r="AA53" s="42">
        <f t="shared" si="1"/>
        <v>0</v>
      </c>
      <c r="AB53" s="42">
        <f t="shared" si="1"/>
        <v>0</v>
      </c>
      <c r="AC53" s="42">
        <f t="shared" si="1"/>
        <v>0</v>
      </c>
      <c r="AD53" s="42">
        <f t="shared" si="1"/>
        <v>0</v>
      </c>
      <c r="AE53" s="42">
        <f t="shared" si="1"/>
        <v>0</v>
      </c>
      <c r="AF53" s="42">
        <f t="shared" si="1"/>
        <v>0</v>
      </c>
      <c r="AG53" s="42">
        <f t="shared" si="1"/>
        <v>0</v>
      </c>
      <c r="AH53" s="42">
        <f>SUM(AH54,AH60)</f>
        <v>0</v>
      </c>
      <c r="AI53" s="42">
        <f t="shared" si="1"/>
        <v>0</v>
      </c>
      <c r="AJ53" s="42">
        <f t="shared" si="1"/>
        <v>0</v>
      </c>
      <c r="AK53" s="42">
        <f t="shared" si="1"/>
        <v>0</v>
      </c>
      <c r="AL53" s="42">
        <f t="shared" si="1"/>
        <v>0</v>
      </c>
      <c r="AM53" s="42">
        <f>SUM(AM54,AM60)</f>
        <v>0</v>
      </c>
      <c r="AN53" s="42">
        <f>SUM(AN54,AN60)</f>
        <v>0</v>
      </c>
      <c r="AO53" s="42">
        <f>SUM(AO54,AO60)</f>
        <v>0</v>
      </c>
      <c r="AP53" s="42">
        <v>0</v>
      </c>
      <c r="AQ53" s="42">
        <f aca="true" t="shared" si="2" ref="AP53:AX53">SUM(AQ54,AQ60)</f>
        <v>0</v>
      </c>
      <c r="AR53" s="42">
        <f t="shared" si="2"/>
        <v>0</v>
      </c>
      <c r="AS53" s="42">
        <f t="shared" si="2"/>
        <v>0</v>
      </c>
      <c r="AT53" s="42">
        <f t="shared" si="2"/>
        <v>0</v>
      </c>
      <c r="AU53" s="42">
        <f t="shared" si="2"/>
        <v>0</v>
      </c>
      <c r="AV53" s="42">
        <f t="shared" si="2"/>
        <v>0</v>
      </c>
      <c r="AW53" s="42">
        <f t="shared" si="2"/>
        <v>0</v>
      </c>
      <c r="AX53" s="42">
        <f t="shared" si="2"/>
        <v>0</v>
      </c>
      <c r="AY53" s="42"/>
      <c r="AZ53" s="42"/>
      <c r="BA53" s="42"/>
      <c r="BB53" s="42"/>
      <c r="BC53" s="20"/>
      <c r="BD53" s="20"/>
      <c r="BE53" s="20"/>
      <c r="BF53" s="20"/>
      <c r="BG53" s="2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X53" s="16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</row>
    <row r="54" spans="1:126" s="9" customFormat="1" ht="10.5">
      <c r="A54" s="6" t="str">
        <f>CONCATENATE(D54,".",E54,".",F54,".",G54,".",H54,".",I54)</f>
        <v>710.20.5.2.1.0</v>
      </c>
      <c r="B54" s="1" t="s">
        <v>193</v>
      </c>
      <c r="C54" s="1" t="s">
        <v>194</v>
      </c>
      <c r="D54" s="2">
        <v>710</v>
      </c>
      <c r="E54" s="331">
        <v>20</v>
      </c>
      <c r="F54" s="331">
        <v>5</v>
      </c>
      <c r="G54" s="331">
        <v>2</v>
      </c>
      <c r="H54" s="331">
        <v>1</v>
      </c>
      <c r="I54" s="331">
        <v>0</v>
      </c>
      <c r="J54" s="219" t="s">
        <v>58</v>
      </c>
      <c r="K54" s="219" t="s">
        <v>58</v>
      </c>
      <c r="L54" s="219" t="s">
        <v>58</v>
      </c>
      <c r="M54" s="219" t="s">
        <v>58</v>
      </c>
      <c r="N54" s="219" t="s">
        <v>58</v>
      </c>
      <c r="O54" s="219" t="s">
        <v>58</v>
      </c>
      <c r="P54" s="219" t="s">
        <v>58</v>
      </c>
      <c r="Q54" s="219" t="s">
        <v>58</v>
      </c>
      <c r="R54" s="219" t="s">
        <v>58</v>
      </c>
      <c r="S54" s="219" t="s">
        <v>58</v>
      </c>
      <c r="T54" s="219" t="s">
        <v>58</v>
      </c>
      <c r="U54" s="219" t="s">
        <v>58</v>
      </c>
      <c r="V54" s="219" t="s">
        <v>58</v>
      </c>
      <c r="W54" s="219" t="s">
        <v>58</v>
      </c>
      <c r="X54" s="219" t="s">
        <v>58</v>
      </c>
      <c r="Y54" s="43">
        <f>SUM(Y55:Y59)</f>
        <v>0</v>
      </c>
      <c r="Z54" s="43">
        <f aca="true" t="shared" si="3" ref="Z54:AL54">SUM(Z55:Z59)</f>
        <v>0</v>
      </c>
      <c r="AA54" s="43">
        <f t="shared" si="3"/>
        <v>0</v>
      </c>
      <c r="AB54" s="43">
        <f t="shared" si="3"/>
        <v>0</v>
      </c>
      <c r="AC54" s="43">
        <f t="shared" si="3"/>
        <v>0</v>
      </c>
      <c r="AD54" s="43">
        <f>SUM(AD55:AD59)</f>
        <v>0</v>
      </c>
      <c r="AE54" s="43">
        <f t="shared" si="3"/>
        <v>0</v>
      </c>
      <c r="AF54" s="43">
        <f t="shared" si="3"/>
        <v>0</v>
      </c>
      <c r="AG54" s="43">
        <f t="shared" si="3"/>
        <v>0</v>
      </c>
      <c r="AH54" s="43">
        <f t="shared" si="3"/>
        <v>0</v>
      </c>
      <c r="AI54" s="43">
        <f t="shared" si="3"/>
        <v>0</v>
      </c>
      <c r="AJ54" s="43">
        <f t="shared" si="3"/>
        <v>0</v>
      </c>
      <c r="AK54" s="43">
        <f t="shared" si="3"/>
        <v>0</v>
      </c>
      <c r="AL54" s="43">
        <f t="shared" si="3"/>
        <v>0</v>
      </c>
      <c r="AM54" s="43">
        <f>SUM(AM55:AM59)</f>
        <v>0</v>
      </c>
      <c r="AN54" s="43">
        <f>SUM(AN55:AN59)</f>
        <v>0</v>
      </c>
      <c r="AO54" s="43">
        <f>SUM(AO55:AO59)</f>
        <v>0</v>
      </c>
      <c r="AP54" s="43">
        <f aca="true" t="shared" si="4" ref="AP54:AX54">SUM(AP55:AP59)</f>
        <v>0</v>
      </c>
      <c r="AQ54" s="43">
        <f t="shared" si="4"/>
        <v>0</v>
      </c>
      <c r="AR54" s="43">
        <f t="shared" si="4"/>
        <v>0</v>
      </c>
      <c r="AS54" s="43">
        <f t="shared" si="4"/>
        <v>0</v>
      </c>
      <c r="AT54" s="43">
        <f t="shared" si="4"/>
        <v>0</v>
      </c>
      <c r="AU54" s="43">
        <f t="shared" si="4"/>
        <v>0</v>
      </c>
      <c r="AV54" s="43">
        <f t="shared" si="4"/>
        <v>0</v>
      </c>
      <c r="AW54" s="43">
        <f t="shared" si="4"/>
        <v>0</v>
      </c>
      <c r="AX54" s="43">
        <f t="shared" si="4"/>
        <v>0</v>
      </c>
      <c r="AY54" s="43"/>
      <c r="AZ54" s="43"/>
      <c r="BA54" s="43"/>
      <c r="BB54" s="43"/>
      <c r="BC54" s="20"/>
      <c r="BD54" s="20"/>
      <c r="BE54" s="20"/>
      <c r="BF54" s="20"/>
      <c r="BG54" s="20"/>
      <c r="BH54" s="159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X54" s="16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</row>
    <row r="55" spans="2:102" s="20" customFormat="1" ht="12" customHeight="1">
      <c r="B55" s="120"/>
      <c r="C55" s="203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H55" s="168"/>
      <c r="BI55" s="168"/>
      <c r="BJ55" s="168"/>
      <c r="BK55" s="168"/>
      <c r="BL55" s="168"/>
      <c r="BM55" s="168"/>
      <c r="BN55" s="168"/>
      <c r="BO55" s="158"/>
      <c r="BP55" s="168"/>
      <c r="BQ55" s="158"/>
      <c r="BR55" s="168"/>
      <c r="BS55" s="158"/>
      <c r="BT55" s="168"/>
      <c r="BU55" s="158"/>
      <c r="BV55" s="168"/>
      <c r="BW55" s="158"/>
      <c r="BX55" s="16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X55" s="158"/>
    </row>
    <row r="56" spans="2:102" s="20" customFormat="1" ht="12" customHeight="1">
      <c r="B56" s="120"/>
      <c r="C56" s="203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H56" s="168"/>
      <c r="BI56" s="168"/>
      <c r="BJ56" s="168"/>
      <c r="BK56" s="168"/>
      <c r="BL56" s="168"/>
      <c r="BM56" s="168"/>
      <c r="BN56" s="168"/>
      <c r="BO56" s="158"/>
      <c r="BP56" s="168"/>
      <c r="BQ56" s="158"/>
      <c r="BR56" s="168"/>
      <c r="BS56" s="158"/>
      <c r="BT56" s="168"/>
      <c r="BU56" s="158"/>
      <c r="BV56" s="168"/>
      <c r="BW56" s="158"/>
      <c r="BX56" s="16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X56" s="158"/>
    </row>
    <row r="57" spans="1:102" s="20" customFormat="1" ht="12" customHeight="1">
      <c r="A57" s="6" t="str">
        <f>CONCATENATE(D57,".",E57,".",F57,".",G57,".",H57,".",I57)</f>
        <v>710.20.5.2.2.0</v>
      </c>
      <c r="B57" s="3" t="s">
        <v>195</v>
      </c>
      <c r="C57" s="3" t="s">
        <v>196</v>
      </c>
      <c r="D57" s="2">
        <v>710</v>
      </c>
      <c r="E57" s="332">
        <v>20</v>
      </c>
      <c r="F57" s="332">
        <v>5</v>
      </c>
      <c r="G57" s="332">
        <v>2</v>
      </c>
      <c r="H57" s="332">
        <v>2</v>
      </c>
      <c r="I57" s="332">
        <v>0</v>
      </c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334">
        <v>0</v>
      </c>
      <c r="Z57" s="334">
        <v>0</v>
      </c>
      <c r="AA57" s="334">
        <v>0</v>
      </c>
      <c r="AB57" s="334">
        <v>0</v>
      </c>
      <c r="AC57" s="334">
        <v>0</v>
      </c>
      <c r="AD57" s="334">
        <v>0</v>
      </c>
      <c r="AE57" s="334">
        <v>0</v>
      </c>
      <c r="AF57" s="334">
        <v>0</v>
      </c>
      <c r="AG57" s="334">
        <v>0</v>
      </c>
      <c r="AH57" s="334">
        <v>0</v>
      </c>
      <c r="AI57" s="334">
        <v>0</v>
      </c>
      <c r="AJ57" s="334">
        <v>0</v>
      </c>
      <c r="AK57" s="334">
        <v>0</v>
      </c>
      <c r="AL57" s="334">
        <v>0</v>
      </c>
      <c r="AM57" s="334">
        <v>0</v>
      </c>
      <c r="AN57" s="334">
        <v>0</v>
      </c>
      <c r="AO57" s="334">
        <v>0</v>
      </c>
      <c r="AP57" s="334">
        <v>0</v>
      </c>
      <c r="AQ57" s="334">
        <v>0</v>
      </c>
      <c r="AR57" s="334">
        <v>0</v>
      </c>
      <c r="AS57" s="334">
        <v>0</v>
      </c>
      <c r="AT57" s="334">
        <v>0</v>
      </c>
      <c r="AU57" s="334">
        <v>0</v>
      </c>
      <c r="AV57" s="334">
        <v>0</v>
      </c>
      <c r="AW57" s="334">
        <v>0</v>
      </c>
      <c r="AX57" s="334">
        <v>0</v>
      </c>
      <c r="AY57" s="334"/>
      <c r="AZ57" s="334"/>
      <c r="BA57" s="40"/>
      <c r="BB57" s="40"/>
      <c r="BH57" s="168"/>
      <c r="BI57" s="168"/>
      <c r="BJ57" s="168"/>
      <c r="BK57" s="168"/>
      <c r="BL57" s="168"/>
      <c r="BM57" s="168"/>
      <c r="BN57" s="168"/>
      <c r="BO57" s="158"/>
      <c r="BP57" s="168"/>
      <c r="BQ57" s="158"/>
      <c r="BR57" s="168"/>
      <c r="BS57" s="158"/>
      <c r="BT57" s="168"/>
      <c r="BU57" s="158"/>
      <c r="BV57" s="168"/>
      <c r="BW57" s="158"/>
      <c r="BX57" s="16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X57" s="158"/>
    </row>
    <row r="58" spans="3:102" s="20" customFormat="1" ht="12" customHeight="1">
      <c r="C58" s="203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X58" s="162"/>
    </row>
    <row r="59" spans="3:102" s="20" customFormat="1" ht="12" customHeight="1">
      <c r="C59" s="203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H59" s="168"/>
      <c r="BI59" s="168"/>
      <c r="BJ59" s="168"/>
      <c r="BK59" s="168"/>
      <c r="BL59" s="168"/>
      <c r="BM59" s="168"/>
      <c r="BN59" s="168"/>
      <c r="BO59" s="158"/>
      <c r="BP59" s="168"/>
      <c r="BQ59" s="158"/>
      <c r="BR59" s="168"/>
      <c r="BS59" s="158"/>
      <c r="BT59" s="168"/>
      <c r="BU59" s="158"/>
      <c r="BV59" s="168"/>
      <c r="BW59" s="158"/>
      <c r="BX59" s="16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X59" s="158"/>
    </row>
    <row r="60" spans="1:126" s="9" customFormat="1" ht="10.5">
      <c r="A60" s="5" t="str">
        <f>CONCATENATE(D60,".",E60,".",F60,".",G60,".",H60,".",I60)</f>
        <v>710.20.5.2.3.0</v>
      </c>
      <c r="B60" s="3" t="s">
        <v>29</v>
      </c>
      <c r="C60" s="1" t="s">
        <v>20</v>
      </c>
      <c r="D60" s="2">
        <v>710</v>
      </c>
      <c r="E60" s="332">
        <v>20</v>
      </c>
      <c r="F60" s="332">
        <v>5</v>
      </c>
      <c r="G60" s="332">
        <v>2</v>
      </c>
      <c r="H60" s="332">
        <v>3</v>
      </c>
      <c r="I60" s="332">
        <v>0</v>
      </c>
      <c r="J60" s="219" t="s">
        <v>58</v>
      </c>
      <c r="K60" s="219" t="s">
        <v>58</v>
      </c>
      <c r="L60" s="219" t="s">
        <v>58</v>
      </c>
      <c r="M60" s="219" t="s">
        <v>58</v>
      </c>
      <c r="N60" s="219" t="s">
        <v>58</v>
      </c>
      <c r="O60" s="219" t="s">
        <v>58</v>
      </c>
      <c r="P60" s="219" t="s">
        <v>58</v>
      </c>
      <c r="Q60" s="219" t="s">
        <v>58</v>
      </c>
      <c r="R60" s="219" t="s">
        <v>58</v>
      </c>
      <c r="S60" s="219" t="s">
        <v>58</v>
      </c>
      <c r="T60" s="219" t="s">
        <v>58</v>
      </c>
      <c r="U60" s="219" t="s">
        <v>58</v>
      </c>
      <c r="V60" s="219" t="s">
        <v>58</v>
      </c>
      <c r="W60" s="219" t="s">
        <v>58</v>
      </c>
      <c r="X60" s="219" t="s">
        <v>58</v>
      </c>
      <c r="Y60" s="43">
        <f>SUM(Y61:Y61)</f>
        <v>0</v>
      </c>
      <c r="Z60" s="43">
        <f>SUM(Z61:Z61)</f>
        <v>0</v>
      </c>
      <c r="AA60" s="43">
        <f>SUM(AA61:AA61)</f>
        <v>0</v>
      </c>
      <c r="AB60" s="43">
        <f>SUM(AB61:AB61)</f>
        <v>0</v>
      </c>
      <c r="AC60" s="43">
        <f>SUM(AC61:AC61)</f>
        <v>0</v>
      </c>
      <c r="AD60" s="43">
        <f>SUM(AD61:AD61)</f>
        <v>0</v>
      </c>
      <c r="AE60" s="43">
        <f>SUM(AE61:AE61)</f>
        <v>0</v>
      </c>
      <c r="AF60" s="43">
        <f>SUM(AF61:AF61)</f>
        <v>0</v>
      </c>
      <c r="AG60" s="43">
        <f>SUM(AG61:AG61)</f>
        <v>0</v>
      </c>
      <c r="AH60" s="43">
        <f>SUM(AH61:AH61)</f>
        <v>0</v>
      </c>
      <c r="AI60" s="43">
        <f>SUM(AI61:AI61)</f>
        <v>0</v>
      </c>
      <c r="AJ60" s="43">
        <f>SUM(AJ61:AJ61)</f>
        <v>0</v>
      </c>
      <c r="AK60" s="43">
        <f>SUM(AK61:AK61)</f>
        <v>0</v>
      </c>
      <c r="AL60" s="43">
        <f>SUM(AL61:AL61)</f>
        <v>0</v>
      </c>
      <c r="AM60" s="43">
        <f>SUM(AM61:AM61)</f>
        <v>0</v>
      </c>
      <c r="AN60" s="43">
        <f>SUM(AN61:AN61)</f>
        <v>0</v>
      </c>
      <c r="AO60" s="43">
        <f>SUM(AO61:AO61)</f>
        <v>0</v>
      </c>
      <c r="AP60" s="43">
        <f aca="true" t="shared" si="5" ref="AP60:AX60">SUM(AP61:AP61)</f>
        <v>0</v>
      </c>
      <c r="AQ60" s="43">
        <f t="shared" si="5"/>
        <v>0</v>
      </c>
      <c r="AR60" s="43">
        <f t="shared" si="5"/>
        <v>0</v>
      </c>
      <c r="AS60" s="43">
        <f t="shared" si="5"/>
        <v>0</v>
      </c>
      <c r="AT60" s="43">
        <f t="shared" si="5"/>
        <v>0</v>
      </c>
      <c r="AU60" s="43">
        <f t="shared" si="5"/>
        <v>0</v>
      </c>
      <c r="AV60" s="43">
        <f t="shared" si="5"/>
        <v>0</v>
      </c>
      <c r="AW60" s="43">
        <f t="shared" si="5"/>
        <v>0</v>
      </c>
      <c r="AX60" s="43">
        <f t="shared" si="5"/>
        <v>0</v>
      </c>
      <c r="AY60" s="43"/>
      <c r="AZ60" s="43"/>
      <c r="BA60" s="43"/>
      <c r="BB60" s="43"/>
      <c r="BC60" s="20"/>
      <c r="BD60" s="20"/>
      <c r="BE60" s="20"/>
      <c r="BF60" s="20"/>
      <c r="BG60" s="2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X60" s="16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</row>
    <row r="61" spans="10:126" s="9" customFormat="1" ht="12" customHeight="1"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0"/>
      <c r="BD61" s="20"/>
      <c r="BE61" s="20"/>
      <c r="BF61" s="20"/>
      <c r="BG61" s="2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X61" s="16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</row>
    <row r="62" spans="1:95" s="56" customFormat="1" ht="10.5">
      <c r="A62" s="69"/>
      <c r="B62" s="70"/>
      <c r="C62" s="67"/>
      <c r="D62" s="68"/>
      <c r="E62" s="68"/>
      <c r="F62" s="68"/>
      <c r="G62" s="68"/>
      <c r="H62" s="68"/>
      <c r="I62" s="68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Q62" s="182"/>
    </row>
    <row r="63" spans="1:126" s="9" customFormat="1" ht="10.5">
      <c r="A63" s="15" t="str">
        <f>CONCATENATE(D63,".",E63,".",F63,".",G63,".",H63,".",I63)</f>
        <v>710.20.6.0.0.0</v>
      </c>
      <c r="B63" s="16" t="s">
        <v>40</v>
      </c>
      <c r="C63" s="16" t="s">
        <v>5</v>
      </c>
      <c r="D63" s="17">
        <v>710</v>
      </c>
      <c r="E63" s="17">
        <v>20</v>
      </c>
      <c r="F63" s="17">
        <v>6</v>
      </c>
      <c r="G63" s="17">
        <v>0</v>
      </c>
      <c r="H63" s="17">
        <v>0</v>
      </c>
      <c r="I63" s="17">
        <v>0</v>
      </c>
      <c r="J63" s="222" t="s">
        <v>58</v>
      </c>
      <c r="K63" s="222" t="s">
        <v>58</v>
      </c>
      <c r="L63" s="222" t="s">
        <v>58</v>
      </c>
      <c r="M63" s="222" t="s">
        <v>58</v>
      </c>
      <c r="N63" s="222" t="s">
        <v>58</v>
      </c>
      <c r="O63" s="222" t="s">
        <v>58</v>
      </c>
      <c r="P63" s="222" t="s">
        <v>58</v>
      </c>
      <c r="Q63" s="222" t="s">
        <v>58</v>
      </c>
      <c r="R63" s="222" t="s">
        <v>58</v>
      </c>
      <c r="S63" s="222" t="s">
        <v>58</v>
      </c>
      <c r="T63" s="222" t="s">
        <v>58</v>
      </c>
      <c r="U63" s="222" t="s">
        <v>58</v>
      </c>
      <c r="V63" s="222" t="s">
        <v>58</v>
      </c>
      <c r="W63" s="222" t="s">
        <v>58</v>
      </c>
      <c r="X63" s="222" t="s">
        <v>58</v>
      </c>
      <c r="Y63" s="45">
        <f aca="true" t="shared" si="6" ref="Y63:AV63">SUM(Y64,Y68,Y71,Y72,Y74,Y77,Y78)</f>
        <v>0</v>
      </c>
      <c r="Z63" s="45">
        <f t="shared" si="6"/>
        <v>0</v>
      </c>
      <c r="AA63" s="45">
        <f t="shared" si="6"/>
        <v>0</v>
      </c>
      <c r="AB63" s="45">
        <f t="shared" si="6"/>
        <v>0</v>
      </c>
      <c r="AC63" s="45">
        <f t="shared" si="6"/>
        <v>0</v>
      </c>
      <c r="AD63" s="45">
        <f t="shared" si="6"/>
        <v>0</v>
      </c>
      <c r="AE63" s="45">
        <f t="shared" si="6"/>
        <v>0</v>
      </c>
      <c r="AF63" s="45">
        <f t="shared" si="6"/>
        <v>0</v>
      </c>
      <c r="AG63" s="45">
        <f t="shared" si="6"/>
        <v>0</v>
      </c>
      <c r="AH63" s="45">
        <f t="shared" si="6"/>
        <v>0</v>
      </c>
      <c r="AI63" s="45">
        <f t="shared" si="6"/>
        <v>0</v>
      </c>
      <c r="AJ63" s="45">
        <f t="shared" si="6"/>
        <v>0</v>
      </c>
      <c r="AK63" s="45">
        <f t="shared" si="6"/>
        <v>0</v>
      </c>
      <c r="AL63" s="45">
        <f t="shared" si="6"/>
        <v>0</v>
      </c>
      <c r="AM63" s="45">
        <f t="shared" si="6"/>
        <v>0</v>
      </c>
      <c r="AN63" s="45">
        <f t="shared" si="6"/>
        <v>0</v>
      </c>
      <c r="AO63" s="45">
        <f t="shared" si="6"/>
        <v>0</v>
      </c>
      <c r="AP63" s="45">
        <f aca="true" t="shared" si="7" ref="AP63:AX63">SUM(AP64,AP68,AP71,AP72,AP74,AP77,AP78)</f>
        <v>0</v>
      </c>
      <c r="AQ63" s="45">
        <f t="shared" si="7"/>
        <v>0</v>
      </c>
      <c r="AR63" s="45">
        <f t="shared" si="7"/>
        <v>0</v>
      </c>
      <c r="AS63" s="45">
        <f t="shared" si="7"/>
        <v>0</v>
      </c>
      <c r="AT63" s="45">
        <f t="shared" si="7"/>
        <v>0</v>
      </c>
      <c r="AU63" s="45">
        <f t="shared" si="7"/>
        <v>0</v>
      </c>
      <c r="AV63" s="45">
        <f t="shared" si="7"/>
        <v>0</v>
      </c>
      <c r="AW63" s="45">
        <f t="shared" si="7"/>
        <v>0</v>
      </c>
      <c r="AX63" s="45">
        <f t="shared" si="7"/>
        <v>0</v>
      </c>
      <c r="AY63" s="335"/>
      <c r="AZ63" s="335"/>
      <c r="BA63" s="335"/>
      <c r="BB63" s="335"/>
      <c r="BC63" s="20"/>
      <c r="BD63" s="20"/>
      <c r="BE63" s="20"/>
      <c r="BF63" s="20"/>
      <c r="BG63" s="2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X63" s="16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</row>
    <row r="64" spans="1:126" s="112" customFormat="1" ht="10.5">
      <c r="A64" s="26" t="str">
        <f>CONCATENATE(D64,".",E64,".",F64,".",G64,".",H64,".",I64)</f>
        <v>710.20.6.0.1.0</v>
      </c>
      <c r="B64" s="24" t="s">
        <v>38</v>
      </c>
      <c r="C64" s="24" t="s">
        <v>39</v>
      </c>
      <c r="D64" s="25">
        <v>710</v>
      </c>
      <c r="E64" s="25">
        <v>20</v>
      </c>
      <c r="F64" s="25">
        <v>6</v>
      </c>
      <c r="G64" s="25">
        <v>0</v>
      </c>
      <c r="H64" s="25">
        <v>1</v>
      </c>
      <c r="I64" s="25">
        <v>0</v>
      </c>
      <c r="J64" s="226" t="s">
        <v>58</v>
      </c>
      <c r="K64" s="226" t="s">
        <v>58</v>
      </c>
      <c r="L64" s="226" t="s">
        <v>58</v>
      </c>
      <c r="M64" s="226" t="s">
        <v>58</v>
      </c>
      <c r="N64" s="226" t="s">
        <v>58</v>
      </c>
      <c r="O64" s="226" t="s">
        <v>58</v>
      </c>
      <c r="P64" s="226" t="s">
        <v>58</v>
      </c>
      <c r="Q64" s="226" t="s">
        <v>58</v>
      </c>
      <c r="R64" s="226" t="s">
        <v>58</v>
      </c>
      <c r="S64" s="226" t="s">
        <v>58</v>
      </c>
      <c r="T64" s="226" t="s">
        <v>58</v>
      </c>
      <c r="U64" s="226" t="s">
        <v>58</v>
      </c>
      <c r="V64" s="226" t="s">
        <v>58</v>
      </c>
      <c r="W64" s="226" t="s">
        <v>58</v>
      </c>
      <c r="X64" s="226" t="s">
        <v>58</v>
      </c>
      <c r="Y64" s="46">
        <f aca="true" t="shared" si="8" ref="Y64:AV64">SUM(Y65:Y67)</f>
        <v>0</v>
      </c>
      <c r="Z64" s="46">
        <f t="shared" si="8"/>
        <v>0</v>
      </c>
      <c r="AA64" s="46">
        <f t="shared" si="8"/>
        <v>0</v>
      </c>
      <c r="AB64" s="46">
        <f t="shared" si="8"/>
        <v>0</v>
      </c>
      <c r="AC64" s="46">
        <f t="shared" si="8"/>
        <v>0</v>
      </c>
      <c r="AD64" s="46">
        <f t="shared" si="8"/>
        <v>0</v>
      </c>
      <c r="AE64" s="46">
        <f t="shared" si="8"/>
        <v>0</v>
      </c>
      <c r="AF64" s="46">
        <f t="shared" si="8"/>
        <v>0</v>
      </c>
      <c r="AG64" s="46">
        <f t="shared" si="8"/>
        <v>0</v>
      </c>
      <c r="AH64" s="46">
        <f t="shared" si="8"/>
        <v>0</v>
      </c>
      <c r="AI64" s="46">
        <f t="shared" si="8"/>
        <v>0</v>
      </c>
      <c r="AJ64" s="46">
        <f t="shared" si="8"/>
        <v>0</v>
      </c>
      <c r="AK64" s="46">
        <f t="shared" si="8"/>
        <v>0</v>
      </c>
      <c r="AL64" s="46">
        <f t="shared" si="8"/>
        <v>0</v>
      </c>
      <c r="AM64" s="46">
        <f t="shared" si="8"/>
        <v>0</v>
      </c>
      <c r="AN64" s="46">
        <f t="shared" si="8"/>
        <v>0</v>
      </c>
      <c r="AO64" s="46">
        <f t="shared" si="8"/>
        <v>0</v>
      </c>
      <c r="AP64" s="46">
        <f aca="true" t="shared" si="9" ref="AP64:AX64">SUM(AP65:AP67)</f>
        <v>0</v>
      </c>
      <c r="AQ64" s="46">
        <f t="shared" si="9"/>
        <v>0</v>
      </c>
      <c r="AR64" s="46">
        <f t="shared" si="9"/>
        <v>0</v>
      </c>
      <c r="AS64" s="46">
        <f t="shared" si="9"/>
        <v>0</v>
      </c>
      <c r="AT64" s="46">
        <f t="shared" si="9"/>
        <v>0</v>
      </c>
      <c r="AU64" s="46">
        <f t="shared" si="9"/>
        <v>0</v>
      </c>
      <c r="AV64" s="46">
        <f t="shared" si="9"/>
        <v>0</v>
      </c>
      <c r="AW64" s="46">
        <f t="shared" si="9"/>
        <v>0</v>
      </c>
      <c r="AX64" s="46">
        <f t="shared" si="9"/>
        <v>0</v>
      </c>
      <c r="AY64" s="241"/>
      <c r="AZ64" s="241"/>
      <c r="BA64" s="241"/>
      <c r="BB64" s="241"/>
      <c r="BC64" s="213"/>
      <c r="BD64" s="213"/>
      <c r="BE64" s="213"/>
      <c r="BF64" s="213"/>
      <c r="BG64" s="213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X64" s="160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</row>
    <row r="65" spans="1:126" s="110" customFormat="1" ht="10.5">
      <c r="A65" s="10"/>
      <c r="B65" s="270"/>
      <c r="C65" s="270"/>
      <c r="D65" s="22"/>
      <c r="E65" s="22"/>
      <c r="F65" s="22"/>
      <c r="G65" s="22"/>
      <c r="H65" s="22"/>
      <c r="I65" s="22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47"/>
      <c r="Z65" s="47"/>
      <c r="AA65" s="47"/>
      <c r="AB65" s="47"/>
      <c r="AC65" s="47"/>
      <c r="AD65" s="47"/>
      <c r="AE65" s="47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38"/>
      <c r="AZ65" s="38"/>
      <c r="BA65" s="38"/>
      <c r="BB65" s="38"/>
      <c r="BC65" s="214"/>
      <c r="BD65" s="214"/>
      <c r="BE65" s="214"/>
      <c r="BF65" s="214"/>
      <c r="BG65" s="214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X65" s="160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</row>
    <row r="66" spans="1:126" s="110" customFormat="1" ht="10.5">
      <c r="A66" s="10"/>
      <c r="B66" s="270"/>
      <c r="C66" s="270"/>
      <c r="D66" s="22"/>
      <c r="E66" s="22"/>
      <c r="F66" s="22"/>
      <c r="G66" s="22"/>
      <c r="H66" s="22"/>
      <c r="I66" s="22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38"/>
      <c r="AZ66" s="38"/>
      <c r="BA66" s="38"/>
      <c r="BB66" s="38"/>
      <c r="BC66" s="214"/>
      <c r="BD66" s="214"/>
      <c r="BE66" s="214"/>
      <c r="BF66" s="214"/>
      <c r="BG66" s="214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X66" s="160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</row>
    <row r="67" spans="1:126" s="110" customFormat="1" ht="10.5">
      <c r="A67" s="10"/>
      <c r="B67" s="270"/>
      <c r="C67" s="270"/>
      <c r="D67" s="22"/>
      <c r="E67" s="22"/>
      <c r="F67" s="22"/>
      <c r="G67" s="22"/>
      <c r="H67" s="22"/>
      <c r="I67" s="22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47"/>
      <c r="Z67" s="47"/>
      <c r="AA67" s="47"/>
      <c r="AB67" s="47"/>
      <c r="AC67" s="47"/>
      <c r="AD67" s="47"/>
      <c r="AE67" s="47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38"/>
      <c r="AZ67" s="38"/>
      <c r="BA67" s="38"/>
      <c r="BB67" s="38"/>
      <c r="BC67" s="214"/>
      <c r="BD67" s="214"/>
      <c r="BE67" s="214"/>
      <c r="BF67" s="214"/>
      <c r="BG67" s="214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X67" s="158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</row>
    <row r="68" spans="1:126" s="112" customFormat="1" ht="10.5">
      <c r="A68" s="26" t="str">
        <f>CONCATENATE(D68,".",E68,".",F68,".",G68,".",H68,".",I68)</f>
        <v>710.20.6.0.2.0</v>
      </c>
      <c r="B68" s="24" t="s">
        <v>37</v>
      </c>
      <c r="C68" s="24" t="s">
        <v>6</v>
      </c>
      <c r="D68" s="25">
        <v>710</v>
      </c>
      <c r="E68" s="25">
        <v>20</v>
      </c>
      <c r="F68" s="25">
        <v>6</v>
      </c>
      <c r="G68" s="25">
        <v>0</v>
      </c>
      <c r="H68" s="25">
        <v>2</v>
      </c>
      <c r="I68" s="25">
        <v>0</v>
      </c>
      <c r="J68" s="226" t="s">
        <v>58</v>
      </c>
      <c r="K68" s="226" t="s">
        <v>58</v>
      </c>
      <c r="L68" s="226" t="s">
        <v>58</v>
      </c>
      <c r="M68" s="226" t="s">
        <v>58</v>
      </c>
      <c r="N68" s="226" t="s">
        <v>58</v>
      </c>
      <c r="O68" s="226" t="s">
        <v>58</v>
      </c>
      <c r="P68" s="226" t="s">
        <v>58</v>
      </c>
      <c r="Q68" s="226" t="s">
        <v>58</v>
      </c>
      <c r="R68" s="226" t="s">
        <v>58</v>
      </c>
      <c r="S68" s="226" t="s">
        <v>58</v>
      </c>
      <c r="T68" s="226" t="s">
        <v>58</v>
      </c>
      <c r="U68" s="226" t="s">
        <v>58</v>
      </c>
      <c r="V68" s="226" t="s">
        <v>58</v>
      </c>
      <c r="W68" s="226" t="s">
        <v>58</v>
      </c>
      <c r="X68" s="226" t="s">
        <v>58</v>
      </c>
      <c r="Y68" s="46">
        <f>SUM(Y69:Y70)</f>
        <v>0</v>
      </c>
      <c r="Z68" s="46">
        <f aca="true" t="shared" si="10" ref="Z68:AV68">SUM(Z69:Z70)</f>
        <v>0</v>
      </c>
      <c r="AA68" s="46">
        <f t="shared" si="10"/>
        <v>0</v>
      </c>
      <c r="AB68" s="46">
        <f t="shared" si="10"/>
        <v>0</v>
      </c>
      <c r="AC68" s="46">
        <f t="shared" si="10"/>
        <v>0</v>
      </c>
      <c r="AD68" s="46">
        <f t="shared" si="10"/>
        <v>0</v>
      </c>
      <c r="AE68" s="46">
        <f t="shared" si="10"/>
        <v>0</v>
      </c>
      <c r="AF68" s="46">
        <f t="shared" si="10"/>
        <v>0</v>
      </c>
      <c r="AG68" s="46">
        <f t="shared" si="10"/>
        <v>0</v>
      </c>
      <c r="AH68" s="46">
        <f t="shared" si="10"/>
        <v>0</v>
      </c>
      <c r="AI68" s="46">
        <f t="shared" si="10"/>
        <v>0</v>
      </c>
      <c r="AJ68" s="46">
        <f t="shared" si="10"/>
        <v>0</v>
      </c>
      <c r="AK68" s="46">
        <f t="shared" si="10"/>
        <v>0</v>
      </c>
      <c r="AL68" s="46">
        <f t="shared" si="10"/>
        <v>0</v>
      </c>
      <c r="AM68" s="46">
        <f t="shared" si="10"/>
        <v>0</v>
      </c>
      <c r="AN68" s="46">
        <f t="shared" si="10"/>
        <v>0</v>
      </c>
      <c r="AO68" s="46">
        <f t="shared" si="10"/>
        <v>0</v>
      </c>
      <c r="AP68" s="46">
        <f aca="true" t="shared" si="11" ref="AP68:AX68">SUM(AP69:AP70)</f>
        <v>0</v>
      </c>
      <c r="AQ68" s="46">
        <f t="shared" si="11"/>
        <v>0</v>
      </c>
      <c r="AR68" s="46">
        <f t="shared" si="11"/>
        <v>0</v>
      </c>
      <c r="AS68" s="46">
        <f t="shared" si="11"/>
        <v>0</v>
      </c>
      <c r="AT68" s="46">
        <f t="shared" si="11"/>
        <v>0</v>
      </c>
      <c r="AU68" s="46">
        <f t="shared" si="11"/>
        <v>0</v>
      </c>
      <c r="AV68" s="46">
        <f t="shared" si="11"/>
        <v>0</v>
      </c>
      <c r="AW68" s="46">
        <f t="shared" si="11"/>
        <v>0</v>
      </c>
      <c r="AX68" s="46">
        <f t="shared" si="11"/>
        <v>0</v>
      </c>
      <c r="AY68" s="241"/>
      <c r="AZ68" s="241"/>
      <c r="BA68" s="241"/>
      <c r="BB68" s="241"/>
      <c r="BC68" s="213"/>
      <c r="BD68" s="213"/>
      <c r="BE68" s="213"/>
      <c r="BF68" s="213"/>
      <c r="BG68" s="213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X68" s="160"/>
      <c r="CY68" s="213"/>
      <c r="CZ68" s="213"/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3"/>
      <c r="DL68" s="213"/>
      <c r="DM68" s="213"/>
      <c r="DN68" s="213"/>
      <c r="DO68" s="213"/>
      <c r="DP68" s="213"/>
      <c r="DQ68" s="213"/>
      <c r="DR68" s="213"/>
      <c r="DS68" s="213"/>
      <c r="DT68" s="213"/>
      <c r="DU68" s="213"/>
      <c r="DV68" s="213"/>
    </row>
    <row r="69" spans="1:126" s="110" customFormat="1" ht="10.5">
      <c r="A69" s="10"/>
      <c r="B69" s="10"/>
      <c r="C69" s="10"/>
      <c r="D69" s="22"/>
      <c r="E69" s="22"/>
      <c r="F69" s="22"/>
      <c r="G69" s="22"/>
      <c r="H69" s="22"/>
      <c r="I69" s="22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336"/>
      <c r="AZ69" s="336"/>
      <c r="BA69" s="336"/>
      <c r="BB69" s="336"/>
      <c r="BC69" s="214"/>
      <c r="BD69" s="214"/>
      <c r="BE69" s="214"/>
      <c r="BF69" s="214"/>
      <c r="BG69" s="214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X69" s="160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</row>
    <row r="70" spans="1:126" s="110" customFormat="1" ht="10.5">
      <c r="A70" s="10"/>
      <c r="B70" s="10"/>
      <c r="C70" s="10"/>
      <c r="D70" s="22"/>
      <c r="E70" s="22"/>
      <c r="F70" s="22"/>
      <c r="G70" s="22"/>
      <c r="H70" s="22"/>
      <c r="I70" s="22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47"/>
      <c r="Z70" s="47"/>
      <c r="AA70" s="47"/>
      <c r="AB70" s="47"/>
      <c r="AC70" s="47"/>
      <c r="AD70" s="47"/>
      <c r="AE70" s="47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38"/>
      <c r="AZ70" s="38"/>
      <c r="BA70" s="38"/>
      <c r="BB70" s="38"/>
      <c r="BC70" s="214"/>
      <c r="BD70" s="214"/>
      <c r="BE70" s="214"/>
      <c r="BF70" s="214"/>
      <c r="BG70" s="214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X70" s="165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</row>
    <row r="71" spans="1:126" s="110" customFormat="1" ht="10.5">
      <c r="A71" s="26" t="str">
        <f>CONCATENATE(D71,".",E71,".",F71,".",G71,".",H71,".",I71)</f>
        <v>710.20.6.0.3.0</v>
      </c>
      <c r="B71" s="24" t="s">
        <v>125</v>
      </c>
      <c r="C71" s="24" t="s">
        <v>126</v>
      </c>
      <c r="D71" s="25">
        <v>710</v>
      </c>
      <c r="E71" s="25">
        <v>20</v>
      </c>
      <c r="F71" s="25">
        <v>6</v>
      </c>
      <c r="G71" s="25">
        <v>0</v>
      </c>
      <c r="H71" s="25">
        <v>3</v>
      </c>
      <c r="I71" s="25">
        <v>0</v>
      </c>
      <c r="J71" s="226" t="s">
        <v>58</v>
      </c>
      <c r="K71" s="226" t="s">
        <v>58</v>
      </c>
      <c r="L71" s="226" t="s">
        <v>58</v>
      </c>
      <c r="M71" s="226" t="s">
        <v>58</v>
      </c>
      <c r="N71" s="226" t="s">
        <v>58</v>
      </c>
      <c r="O71" s="226" t="s">
        <v>58</v>
      </c>
      <c r="P71" s="226" t="s">
        <v>58</v>
      </c>
      <c r="Q71" s="226" t="s">
        <v>58</v>
      </c>
      <c r="R71" s="226" t="s">
        <v>58</v>
      </c>
      <c r="S71" s="226" t="s">
        <v>58</v>
      </c>
      <c r="T71" s="226" t="s">
        <v>58</v>
      </c>
      <c r="U71" s="226" t="s">
        <v>58</v>
      </c>
      <c r="V71" s="226" t="s">
        <v>58</v>
      </c>
      <c r="W71" s="226" t="s">
        <v>58</v>
      </c>
      <c r="X71" s="226" t="s">
        <v>58</v>
      </c>
      <c r="Y71" s="25" t="s">
        <v>58</v>
      </c>
      <c r="Z71" s="25" t="s">
        <v>58</v>
      </c>
      <c r="AA71" s="25" t="s">
        <v>58</v>
      </c>
      <c r="AB71" s="25" t="s">
        <v>58</v>
      </c>
      <c r="AC71" s="25" t="s">
        <v>58</v>
      </c>
      <c r="AD71" s="25" t="s">
        <v>58</v>
      </c>
      <c r="AE71" s="25" t="s">
        <v>58</v>
      </c>
      <c r="AF71" s="25" t="s">
        <v>58</v>
      </c>
      <c r="AG71" s="25" t="s">
        <v>58</v>
      </c>
      <c r="AH71" s="25" t="s">
        <v>58</v>
      </c>
      <c r="AI71" s="25" t="s">
        <v>58</v>
      </c>
      <c r="AJ71" s="25" t="s">
        <v>58</v>
      </c>
      <c r="AK71" s="25" t="s">
        <v>58</v>
      </c>
      <c r="AL71" s="25" t="s">
        <v>58</v>
      </c>
      <c r="AM71" s="25" t="s">
        <v>58</v>
      </c>
      <c r="AN71" s="46" t="s">
        <v>58</v>
      </c>
      <c r="AO71" s="46" t="s">
        <v>58</v>
      </c>
      <c r="AP71" s="46" t="s">
        <v>58</v>
      </c>
      <c r="AQ71" s="46" t="s">
        <v>58</v>
      </c>
      <c r="AR71" s="46" t="s">
        <v>58</v>
      </c>
      <c r="AS71" s="46" t="s">
        <v>58</v>
      </c>
      <c r="AT71" s="46" t="s">
        <v>58</v>
      </c>
      <c r="AU71" s="46" t="s">
        <v>58</v>
      </c>
      <c r="AV71" s="46" t="s">
        <v>58</v>
      </c>
      <c r="AW71" s="46" t="s">
        <v>58</v>
      </c>
      <c r="AX71" s="46" t="s">
        <v>58</v>
      </c>
      <c r="AY71" s="241"/>
      <c r="AZ71" s="241"/>
      <c r="BA71" s="241"/>
      <c r="BB71" s="241"/>
      <c r="BC71" s="241"/>
      <c r="BD71" s="241"/>
      <c r="BE71" s="241"/>
      <c r="BF71" s="241"/>
      <c r="BG71" s="241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X71" s="160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</row>
    <row r="72" spans="1:126" s="112" customFormat="1" ht="10.5" customHeight="1">
      <c r="A72" s="26" t="str">
        <f aca="true" t="shared" si="12" ref="A72:A80">CONCATENATE(D72,".",E72,".",F72,".",G72,".",H72,".",I72)</f>
        <v>710.20.6.0.4.0</v>
      </c>
      <c r="B72" s="24" t="s">
        <v>127</v>
      </c>
      <c r="C72" s="24" t="s">
        <v>128</v>
      </c>
      <c r="D72" s="25">
        <v>710</v>
      </c>
      <c r="E72" s="25">
        <v>20</v>
      </c>
      <c r="F72" s="25">
        <v>6</v>
      </c>
      <c r="G72" s="25">
        <v>0</v>
      </c>
      <c r="H72" s="25">
        <v>4</v>
      </c>
      <c r="I72" s="25">
        <v>0</v>
      </c>
      <c r="J72" s="226" t="s">
        <v>58</v>
      </c>
      <c r="K72" s="226" t="s">
        <v>58</v>
      </c>
      <c r="L72" s="226" t="s">
        <v>58</v>
      </c>
      <c r="M72" s="226" t="s">
        <v>58</v>
      </c>
      <c r="N72" s="226" t="s">
        <v>58</v>
      </c>
      <c r="O72" s="226" t="s">
        <v>58</v>
      </c>
      <c r="P72" s="226" t="s">
        <v>58</v>
      </c>
      <c r="Q72" s="226" t="s">
        <v>58</v>
      </c>
      <c r="R72" s="226" t="s">
        <v>58</v>
      </c>
      <c r="S72" s="226" t="s">
        <v>58</v>
      </c>
      <c r="T72" s="226" t="s">
        <v>58</v>
      </c>
      <c r="U72" s="226" t="s">
        <v>58</v>
      </c>
      <c r="V72" s="226" t="s">
        <v>58</v>
      </c>
      <c r="W72" s="226" t="s">
        <v>58</v>
      </c>
      <c r="X72" s="226" t="s">
        <v>58</v>
      </c>
      <c r="Y72" s="46">
        <f>SUM(Y73:Y73)</f>
        <v>0</v>
      </c>
      <c r="Z72" s="46">
        <f aca="true" t="shared" si="13" ref="Z72:AX72">SUM(Z73:Z73)</f>
        <v>0</v>
      </c>
      <c r="AA72" s="46">
        <f t="shared" si="13"/>
        <v>0</v>
      </c>
      <c r="AB72" s="46">
        <f t="shared" si="13"/>
        <v>0</v>
      </c>
      <c r="AC72" s="46">
        <f t="shared" si="13"/>
        <v>0</v>
      </c>
      <c r="AD72" s="46">
        <f t="shared" si="13"/>
        <v>0</v>
      </c>
      <c r="AE72" s="46">
        <f t="shared" si="13"/>
        <v>0</v>
      </c>
      <c r="AF72" s="46">
        <f t="shared" si="13"/>
        <v>0</v>
      </c>
      <c r="AG72" s="46">
        <f t="shared" si="13"/>
        <v>0</v>
      </c>
      <c r="AH72" s="46">
        <f t="shared" si="13"/>
        <v>0</v>
      </c>
      <c r="AI72" s="46">
        <f t="shared" si="13"/>
        <v>0</v>
      </c>
      <c r="AJ72" s="46">
        <f t="shared" si="13"/>
        <v>0</v>
      </c>
      <c r="AK72" s="46">
        <f t="shared" si="13"/>
        <v>0</v>
      </c>
      <c r="AL72" s="46">
        <f t="shared" si="13"/>
        <v>0</v>
      </c>
      <c r="AM72" s="46">
        <f t="shared" si="13"/>
        <v>0</v>
      </c>
      <c r="AN72" s="46">
        <f t="shared" si="13"/>
        <v>0</v>
      </c>
      <c r="AO72" s="46">
        <f t="shared" si="13"/>
        <v>0</v>
      </c>
      <c r="AP72" s="46">
        <f t="shared" si="13"/>
        <v>0</v>
      </c>
      <c r="AQ72" s="46">
        <f t="shared" si="13"/>
        <v>0</v>
      </c>
      <c r="AR72" s="46">
        <f t="shared" si="13"/>
        <v>0</v>
      </c>
      <c r="AS72" s="46">
        <f t="shared" si="13"/>
        <v>0</v>
      </c>
      <c r="AT72" s="46">
        <f t="shared" si="13"/>
        <v>0</v>
      </c>
      <c r="AU72" s="46">
        <f t="shared" si="13"/>
        <v>0</v>
      </c>
      <c r="AV72" s="46">
        <f t="shared" si="13"/>
        <v>0</v>
      </c>
      <c r="AW72" s="46">
        <f t="shared" si="13"/>
        <v>0</v>
      </c>
      <c r="AX72" s="46">
        <f t="shared" si="13"/>
        <v>0</v>
      </c>
      <c r="AY72" s="241"/>
      <c r="AZ72" s="241"/>
      <c r="BA72" s="241"/>
      <c r="BB72" s="241"/>
      <c r="BC72" s="241"/>
      <c r="BD72" s="241"/>
      <c r="BE72" s="241"/>
      <c r="BF72" s="241"/>
      <c r="BG72" s="241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X72" s="158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</row>
    <row r="73" spans="1:126" s="110" customFormat="1" ht="10.5">
      <c r="A73" s="10"/>
      <c r="B73" s="10"/>
      <c r="C73" s="10"/>
      <c r="D73" s="22"/>
      <c r="E73" s="22"/>
      <c r="F73" s="22"/>
      <c r="G73" s="22"/>
      <c r="H73" s="22"/>
      <c r="I73" s="22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47"/>
      <c r="Z73" s="47"/>
      <c r="AA73" s="47"/>
      <c r="AB73" s="47"/>
      <c r="AC73" s="47"/>
      <c r="AD73" s="47"/>
      <c r="AE73" s="47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38"/>
      <c r="AZ73" s="38"/>
      <c r="BA73" s="38"/>
      <c r="BB73" s="38"/>
      <c r="BC73" s="214"/>
      <c r="BD73" s="214"/>
      <c r="BE73" s="214"/>
      <c r="BF73" s="214"/>
      <c r="BG73" s="214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X73" s="158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</row>
    <row r="74" spans="1:126" s="112" customFormat="1" ht="10.5">
      <c r="A74" s="26" t="str">
        <f t="shared" si="12"/>
        <v>710.20.6.0.5.0</v>
      </c>
      <c r="B74" s="24" t="s">
        <v>129</v>
      </c>
      <c r="C74" s="24" t="s">
        <v>130</v>
      </c>
      <c r="D74" s="25">
        <v>710</v>
      </c>
      <c r="E74" s="25">
        <v>20</v>
      </c>
      <c r="F74" s="25">
        <v>6</v>
      </c>
      <c r="G74" s="25">
        <v>0</v>
      </c>
      <c r="H74" s="25">
        <v>5</v>
      </c>
      <c r="I74" s="25">
        <v>0</v>
      </c>
      <c r="J74" s="226" t="s">
        <v>58</v>
      </c>
      <c r="K74" s="226" t="s">
        <v>58</v>
      </c>
      <c r="L74" s="226" t="s">
        <v>58</v>
      </c>
      <c r="M74" s="226" t="s">
        <v>58</v>
      </c>
      <c r="N74" s="226" t="s">
        <v>58</v>
      </c>
      <c r="O74" s="226" t="s">
        <v>58</v>
      </c>
      <c r="P74" s="226" t="s">
        <v>58</v>
      </c>
      <c r="Q74" s="226" t="s">
        <v>58</v>
      </c>
      <c r="R74" s="226" t="s">
        <v>58</v>
      </c>
      <c r="S74" s="226" t="s">
        <v>58</v>
      </c>
      <c r="T74" s="226" t="s">
        <v>58</v>
      </c>
      <c r="U74" s="226" t="s">
        <v>58</v>
      </c>
      <c r="V74" s="226" t="s">
        <v>58</v>
      </c>
      <c r="W74" s="226" t="s">
        <v>58</v>
      </c>
      <c r="X74" s="226" t="s">
        <v>58</v>
      </c>
      <c r="Y74" s="46">
        <f aca="true" t="shared" si="14" ref="Y74:AX74">SUM(Y75:Y75)</f>
        <v>0</v>
      </c>
      <c r="Z74" s="46">
        <f t="shared" si="14"/>
        <v>0</v>
      </c>
      <c r="AA74" s="46">
        <f t="shared" si="14"/>
        <v>0</v>
      </c>
      <c r="AB74" s="46">
        <f t="shared" si="14"/>
        <v>0</v>
      </c>
      <c r="AC74" s="46">
        <f t="shared" si="14"/>
        <v>0</v>
      </c>
      <c r="AD74" s="46">
        <f t="shared" si="14"/>
        <v>0</v>
      </c>
      <c r="AE74" s="46">
        <f t="shared" si="14"/>
        <v>0</v>
      </c>
      <c r="AF74" s="46">
        <f t="shared" si="14"/>
        <v>0</v>
      </c>
      <c r="AG74" s="46">
        <f t="shared" si="14"/>
        <v>0</v>
      </c>
      <c r="AH74" s="46">
        <f t="shared" si="14"/>
        <v>0</v>
      </c>
      <c r="AI74" s="46">
        <f t="shared" si="14"/>
        <v>0</v>
      </c>
      <c r="AJ74" s="46">
        <f t="shared" si="14"/>
        <v>0</v>
      </c>
      <c r="AK74" s="46">
        <f t="shared" si="14"/>
        <v>0</v>
      </c>
      <c r="AL74" s="46">
        <f t="shared" si="14"/>
        <v>0</v>
      </c>
      <c r="AM74" s="46">
        <f t="shared" si="14"/>
        <v>0</v>
      </c>
      <c r="AN74" s="46">
        <f t="shared" si="14"/>
        <v>0</v>
      </c>
      <c r="AO74" s="46">
        <f t="shared" si="14"/>
        <v>0</v>
      </c>
      <c r="AP74" s="46">
        <f t="shared" si="14"/>
        <v>0</v>
      </c>
      <c r="AQ74" s="46">
        <f t="shared" si="14"/>
        <v>0</v>
      </c>
      <c r="AR74" s="46">
        <f t="shared" si="14"/>
        <v>0</v>
      </c>
      <c r="AS74" s="46">
        <f t="shared" si="14"/>
        <v>0</v>
      </c>
      <c r="AT74" s="46">
        <f t="shared" si="14"/>
        <v>0</v>
      </c>
      <c r="AU74" s="46">
        <f t="shared" si="14"/>
        <v>0</v>
      </c>
      <c r="AV74" s="46">
        <f t="shared" si="14"/>
        <v>0</v>
      </c>
      <c r="AW74" s="46">
        <f t="shared" si="14"/>
        <v>0</v>
      </c>
      <c r="AX74" s="46">
        <f t="shared" si="14"/>
        <v>0</v>
      </c>
      <c r="AY74" s="241"/>
      <c r="AZ74" s="241"/>
      <c r="BA74" s="241"/>
      <c r="BB74" s="241"/>
      <c r="BC74" s="213"/>
      <c r="BD74" s="213"/>
      <c r="BE74" s="213"/>
      <c r="BF74" s="213"/>
      <c r="BG74" s="213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X74" s="158"/>
      <c r="CY74" s="213"/>
      <c r="CZ74" s="213"/>
      <c r="DA74" s="213"/>
      <c r="DB74" s="213"/>
      <c r="DC74" s="213"/>
      <c r="DD74" s="213"/>
      <c r="DE74" s="213"/>
      <c r="DF74" s="213"/>
      <c r="DG74" s="213"/>
      <c r="DH74" s="213"/>
      <c r="DI74" s="213"/>
      <c r="DJ74" s="213"/>
      <c r="DK74" s="213"/>
      <c r="DL74" s="213"/>
      <c r="DM74" s="213"/>
      <c r="DN74" s="213"/>
      <c r="DO74" s="213"/>
      <c r="DP74" s="213"/>
      <c r="DQ74" s="213"/>
      <c r="DR74" s="213"/>
      <c r="DS74" s="213"/>
      <c r="DT74" s="213"/>
      <c r="DU74" s="213"/>
      <c r="DV74" s="213"/>
    </row>
    <row r="75" spans="1:126" s="110" customFormat="1" ht="10.5">
      <c r="A75" s="10"/>
      <c r="B75" s="10"/>
      <c r="C75" s="10"/>
      <c r="D75" s="22"/>
      <c r="E75" s="22"/>
      <c r="F75" s="22"/>
      <c r="G75" s="22"/>
      <c r="H75" s="22"/>
      <c r="I75" s="22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47"/>
      <c r="Z75" s="47"/>
      <c r="AA75" s="47"/>
      <c r="AB75" s="47"/>
      <c r="AC75" s="47"/>
      <c r="AD75" s="47"/>
      <c r="AE75" s="47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38"/>
      <c r="AZ75" s="38"/>
      <c r="BA75" s="38"/>
      <c r="BB75" s="38"/>
      <c r="BC75" s="214"/>
      <c r="BD75" s="214"/>
      <c r="BE75" s="214"/>
      <c r="BF75" s="214"/>
      <c r="BG75" s="214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X75" s="158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</row>
    <row r="76" spans="1:126" s="110" customFormat="1" ht="10.5">
      <c r="A76" s="10"/>
      <c r="B76" s="10"/>
      <c r="C76" s="10"/>
      <c r="D76" s="22"/>
      <c r="E76" s="22"/>
      <c r="F76" s="22"/>
      <c r="G76" s="22"/>
      <c r="H76" s="22"/>
      <c r="I76" s="22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47"/>
      <c r="Z76" s="47"/>
      <c r="AA76" s="47"/>
      <c r="AB76" s="47"/>
      <c r="AC76" s="47"/>
      <c r="AD76" s="47"/>
      <c r="AE76" s="47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38"/>
      <c r="AZ76" s="38"/>
      <c r="BA76" s="38"/>
      <c r="BB76" s="38"/>
      <c r="BC76" s="214"/>
      <c r="BD76" s="214"/>
      <c r="BE76" s="214"/>
      <c r="BF76" s="214"/>
      <c r="BG76" s="214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X76" s="158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</row>
    <row r="77" spans="1:126" s="110" customFormat="1" ht="10.5">
      <c r="A77" s="26" t="str">
        <f t="shared" si="12"/>
        <v>710.20.6.0.6.0</v>
      </c>
      <c r="B77" s="24" t="s">
        <v>131</v>
      </c>
      <c r="C77" s="24" t="s">
        <v>132</v>
      </c>
      <c r="D77" s="25">
        <v>710</v>
      </c>
      <c r="E77" s="25">
        <v>20</v>
      </c>
      <c r="F77" s="25">
        <v>6</v>
      </c>
      <c r="G77" s="25">
        <v>0</v>
      </c>
      <c r="H77" s="25">
        <v>6</v>
      </c>
      <c r="I77" s="25">
        <v>0</v>
      </c>
      <c r="J77" s="231" t="s">
        <v>58</v>
      </c>
      <c r="K77" s="231" t="s">
        <v>58</v>
      </c>
      <c r="L77" s="231" t="s">
        <v>58</v>
      </c>
      <c r="M77" s="231" t="s">
        <v>58</v>
      </c>
      <c r="N77" s="231" t="s">
        <v>58</v>
      </c>
      <c r="O77" s="231" t="s">
        <v>58</v>
      </c>
      <c r="P77" s="231" t="s">
        <v>58</v>
      </c>
      <c r="Q77" s="231" t="s">
        <v>58</v>
      </c>
      <c r="R77" s="231" t="s">
        <v>58</v>
      </c>
      <c r="S77" s="231" t="s">
        <v>58</v>
      </c>
      <c r="T77" s="231" t="s">
        <v>58</v>
      </c>
      <c r="U77" s="231" t="s">
        <v>58</v>
      </c>
      <c r="V77" s="231" t="s">
        <v>58</v>
      </c>
      <c r="W77" s="231" t="s">
        <v>58</v>
      </c>
      <c r="X77" s="231" t="s">
        <v>58</v>
      </c>
      <c r="Y77" s="25" t="s">
        <v>58</v>
      </c>
      <c r="Z77" s="25" t="s">
        <v>58</v>
      </c>
      <c r="AA77" s="25" t="s">
        <v>58</v>
      </c>
      <c r="AB77" s="25" t="s">
        <v>58</v>
      </c>
      <c r="AC77" s="25" t="s">
        <v>58</v>
      </c>
      <c r="AD77" s="25" t="s">
        <v>58</v>
      </c>
      <c r="AE77" s="25" t="s">
        <v>58</v>
      </c>
      <c r="AF77" s="25" t="s">
        <v>58</v>
      </c>
      <c r="AG77" s="25" t="s">
        <v>58</v>
      </c>
      <c r="AH77" s="25" t="s">
        <v>58</v>
      </c>
      <c r="AI77" s="25" t="s">
        <v>58</v>
      </c>
      <c r="AJ77" s="25" t="s">
        <v>58</v>
      </c>
      <c r="AK77" s="25" t="s">
        <v>58</v>
      </c>
      <c r="AL77" s="25" t="s">
        <v>58</v>
      </c>
      <c r="AM77" s="25" t="s">
        <v>58</v>
      </c>
      <c r="AN77" s="25" t="s">
        <v>58</v>
      </c>
      <c r="AO77" s="25" t="s">
        <v>58</v>
      </c>
      <c r="AP77" s="25" t="s">
        <v>58</v>
      </c>
      <c r="AQ77" s="25" t="s">
        <v>58</v>
      </c>
      <c r="AR77" s="25" t="s">
        <v>58</v>
      </c>
      <c r="AS77" s="25" t="s">
        <v>58</v>
      </c>
      <c r="AT77" s="25" t="s">
        <v>58</v>
      </c>
      <c r="AU77" s="25" t="s">
        <v>58</v>
      </c>
      <c r="AV77" s="25" t="s">
        <v>58</v>
      </c>
      <c r="AW77" s="25" t="s">
        <v>58</v>
      </c>
      <c r="AX77" s="25" t="s">
        <v>58</v>
      </c>
      <c r="AY77" s="128"/>
      <c r="AZ77" s="128"/>
      <c r="BA77" s="128"/>
      <c r="BB77" s="128"/>
      <c r="BC77" s="214"/>
      <c r="BD77" s="214"/>
      <c r="BE77" s="214"/>
      <c r="BF77" s="214"/>
      <c r="BG77" s="214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X77" s="160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</row>
    <row r="78" spans="1:126" s="110" customFormat="1" ht="10.5">
      <c r="A78" s="26" t="str">
        <f t="shared" si="12"/>
        <v>710.20.6.0.7.0</v>
      </c>
      <c r="B78" s="24" t="s">
        <v>133</v>
      </c>
      <c r="C78" s="24" t="s">
        <v>134</v>
      </c>
      <c r="D78" s="25">
        <v>710</v>
      </c>
      <c r="E78" s="25">
        <v>20</v>
      </c>
      <c r="F78" s="25">
        <v>6</v>
      </c>
      <c r="G78" s="25">
        <v>0</v>
      </c>
      <c r="H78" s="25">
        <v>7</v>
      </c>
      <c r="I78" s="25">
        <v>0</v>
      </c>
      <c r="J78" s="231" t="s">
        <v>58</v>
      </c>
      <c r="K78" s="231" t="s">
        <v>58</v>
      </c>
      <c r="L78" s="231" t="s">
        <v>58</v>
      </c>
      <c r="M78" s="231" t="s">
        <v>58</v>
      </c>
      <c r="N78" s="231" t="s">
        <v>58</v>
      </c>
      <c r="O78" s="231" t="s">
        <v>58</v>
      </c>
      <c r="P78" s="231" t="s">
        <v>58</v>
      </c>
      <c r="Q78" s="231" t="s">
        <v>58</v>
      </c>
      <c r="R78" s="231" t="s">
        <v>58</v>
      </c>
      <c r="S78" s="231" t="s">
        <v>58</v>
      </c>
      <c r="T78" s="231" t="s">
        <v>58</v>
      </c>
      <c r="U78" s="231" t="s">
        <v>58</v>
      </c>
      <c r="V78" s="231" t="s">
        <v>58</v>
      </c>
      <c r="W78" s="231" t="s">
        <v>58</v>
      </c>
      <c r="X78" s="231" t="s">
        <v>58</v>
      </c>
      <c r="Y78" s="46">
        <f>SUM(Y79:Y80)</f>
        <v>0</v>
      </c>
      <c r="Z78" s="46">
        <f aca="true" t="shared" si="15" ref="Z78:AV78">SUM(Z79:Z80)</f>
        <v>0</v>
      </c>
      <c r="AA78" s="46">
        <f t="shared" si="15"/>
        <v>0</v>
      </c>
      <c r="AB78" s="46">
        <f t="shared" si="15"/>
        <v>0</v>
      </c>
      <c r="AC78" s="46">
        <f t="shared" si="15"/>
        <v>0</v>
      </c>
      <c r="AD78" s="46">
        <f t="shared" si="15"/>
        <v>0</v>
      </c>
      <c r="AE78" s="46">
        <f t="shared" si="15"/>
        <v>0</v>
      </c>
      <c r="AF78" s="46">
        <f t="shared" si="15"/>
        <v>0</v>
      </c>
      <c r="AG78" s="46">
        <f t="shared" si="15"/>
        <v>0</v>
      </c>
      <c r="AH78" s="46">
        <f t="shared" si="15"/>
        <v>0</v>
      </c>
      <c r="AI78" s="46">
        <f t="shared" si="15"/>
        <v>0</v>
      </c>
      <c r="AJ78" s="46">
        <f t="shared" si="15"/>
        <v>0</v>
      </c>
      <c r="AK78" s="46">
        <f t="shared" si="15"/>
        <v>0</v>
      </c>
      <c r="AL78" s="46">
        <f t="shared" si="15"/>
        <v>0</v>
      </c>
      <c r="AM78" s="46">
        <f t="shared" si="15"/>
        <v>0</v>
      </c>
      <c r="AN78" s="46">
        <f t="shared" si="15"/>
        <v>0</v>
      </c>
      <c r="AO78" s="46">
        <f t="shared" si="15"/>
        <v>0</v>
      </c>
      <c r="AP78" s="46">
        <f aca="true" t="shared" si="16" ref="AP78:AX78">SUM(AP79:AP80)</f>
        <v>0</v>
      </c>
      <c r="AQ78" s="46">
        <f t="shared" si="16"/>
        <v>0</v>
      </c>
      <c r="AR78" s="46">
        <f t="shared" si="16"/>
        <v>0</v>
      </c>
      <c r="AS78" s="46">
        <f t="shared" si="16"/>
        <v>0</v>
      </c>
      <c r="AT78" s="46">
        <f t="shared" si="16"/>
        <v>0</v>
      </c>
      <c r="AU78" s="46">
        <f t="shared" si="16"/>
        <v>0</v>
      </c>
      <c r="AV78" s="46">
        <f t="shared" si="16"/>
        <v>0</v>
      </c>
      <c r="AW78" s="46">
        <f t="shared" si="16"/>
        <v>0</v>
      </c>
      <c r="AX78" s="46">
        <f t="shared" si="16"/>
        <v>0</v>
      </c>
      <c r="AY78" s="241"/>
      <c r="AZ78" s="241"/>
      <c r="BA78" s="241"/>
      <c r="BB78" s="241"/>
      <c r="BC78" s="214"/>
      <c r="BD78" s="214"/>
      <c r="BE78" s="214"/>
      <c r="BF78" s="214"/>
      <c r="BG78" s="214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X78" s="160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</row>
    <row r="79" spans="1:126" s="110" customFormat="1" ht="10.5">
      <c r="A79" s="10"/>
      <c r="B79" s="270"/>
      <c r="C79" s="270"/>
      <c r="D79" s="118"/>
      <c r="E79" s="118"/>
      <c r="F79" s="118"/>
      <c r="G79" s="118"/>
      <c r="H79" s="118"/>
      <c r="I79" s="118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47"/>
      <c r="Z79" s="47"/>
      <c r="AA79" s="47"/>
      <c r="AB79" s="47"/>
      <c r="AC79" s="47"/>
      <c r="AD79" s="47"/>
      <c r="AE79" s="47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38"/>
      <c r="AZ79" s="38"/>
      <c r="BA79" s="38"/>
      <c r="BB79" s="38"/>
      <c r="BC79" s="214"/>
      <c r="BD79" s="214"/>
      <c r="BE79" s="214"/>
      <c r="BF79" s="214"/>
      <c r="BG79" s="214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X79" s="158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</row>
    <row r="80" spans="1:126" s="110" customFormat="1" ht="10.5">
      <c r="A80" s="10"/>
      <c r="B80" s="270"/>
      <c r="C80" s="270"/>
      <c r="D80" s="118"/>
      <c r="E80" s="118"/>
      <c r="F80" s="118"/>
      <c r="G80" s="118"/>
      <c r="H80" s="118"/>
      <c r="I80" s="118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47"/>
      <c r="Z80" s="47"/>
      <c r="AA80" s="47"/>
      <c r="AB80" s="47"/>
      <c r="AC80" s="47"/>
      <c r="AD80" s="47"/>
      <c r="AE80" s="47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38"/>
      <c r="AZ80" s="38"/>
      <c r="BA80" s="38"/>
      <c r="BB80" s="38"/>
      <c r="BC80" s="214"/>
      <c r="BD80" s="214"/>
      <c r="BE80" s="214"/>
      <c r="BF80" s="214"/>
      <c r="BG80" s="214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X80" s="165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</row>
    <row r="81" spans="1:95" s="56" customFormat="1" ht="10.5">
      <c r="A81" s="57" t="str">
        <f t="shared" si="0"/>
        <v>710.20.7.1.0.0</v>
      </c>
      <c r="B81" s="58" t="s">
        <v>26</v>
      </c>
      <c r="C81" s="58" t="s">
        <v>16</v>
      </c>
      <c r="D81" s="59">
        <v>710</v>
      </c>
      <c r="E81" s="59">
        <v>20</v>
      </c>
      <c r="F81" s="59">
        <v>7</v>
      </c>
      <c r="G81" s="59">
        <v>1</v>
      </c>
      <c r="H81" s="59">
        <v>0</v>
      </c>
      <c r="I81" s="59">
        <v>0</v>
      </c>
      <c r="J81" s="93" t="s">
        <v>58</v>
      </c>
      <c r="K81" s="93" t="s">
        <v>58</v>
      </c>
      <c r="L81" s="93" t="s">
        <v>58</v>
      </c>
      <c r="M81" s="93" t="s">
        <v>58</v>
      </c>
      <c r="N81" s="93" t="s">
        <v>58</v>
      </c>
      <c r="O81" s="93" t="s">
        <v>58</v>
      </c>
      <c r="P81" s="93" t="s">
        <v>58</v>
      </c>
      <c r="Q81" s="93" t="s">
        <v>58</v>
      </c>
      <c r="R81" s="93" t="s">
        <v>58</v>
      </c>
      <c r="S81" s="93" t="s">
        <v>58</v>
      </c>
      <c r="T81" s="93" t="s">
        <v>58</v>
      </c>
      <c r="U81" s="93" t="s">
        <v>58</v>
      </c>
      <c r="V81" s="93" t="s">
        <v>58</v>
      </c>
      <c r="W81" s="93" t="s">
        <v>58</v>
      </c>
      <c r="X81" s="93" t="s">
        <v>58</v>
      </c>
      <c r="Y81" s="93" t="s">
        <v>58</v>
      </c>
      <c r="Z81" s="93" t="s">
        <v>58</v>
      </c>
      <c r="AA81" s="93" t="s">
        <v>58</v>
      </c>
      <c r="AB81" s="93" t="s">
        <v>58</v>
      </c>
      <c r="AC81" s="93" t="s">
        <v>58</v>
      </c>
      <c r="AD81" s="93" t="s">
        <v>58</v>
      </c>
      <c r="AE81" s="93" t="s">
        <v>58</v>
      </c>
      <c r="AF81" s="93" t="s">
        <v>58</v>
      </c>
      <c r="AG81" s="93" t="s">
        <v>58</v>
      </c>
      <c r="AH81" s="93" t="s">
        <v>58</v>
      </c>
      <c r="AI81" s="93" t="s">
        <v>58</v>
      </c>
      <c r="AJ81" s="93" t="s">
        <v>58</v>
      </c>
      <c r="AK81" s="93" t="s">
        <v>58</v>
      </c>
      <c r="AL81" s="93" t="s">
        <v>58</v>
      </c>
      <c r="AM81" s="93" t="s">
        <v>58</v>
      </c>
      <c r="AN81" s="93" t="s">
        <v>58</v>
      </c>
      <c r="AO81" s="93" t="s">
        <v>58</v>
      </c>
      <c r="AP81" s="93" t="s">
        <v>58</v>
      </c>
      <c r="AQ81" s="93" t="s">
        <v>58</v>
      </c>
      <c r="AR81" s="93" t="s">
        <v>58</v>
      </c>
      <c r="AS81" s="93" t="s">
        <v>58</v>
      </c>
      <c r="AT81" s="93" t="s">
        <v>58</v>
      </c>
      <c r="AU81" s="93" t="s">
        <v>58</v>
      </c>
      <c r="AV81" s="93" t="s">
        <v>58</v>
      </c>
      <c r="AW81" s="93" t="s">
        <v>58</v>
      </c>
      <c r="AX81" s="93" t="s">
        <v>58</v>
      </c>
      <c r="AY81" s="337"/>
      <c r="AZ81" s="337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Q81" s="184"/>
    </row>
    <row r="82" spans="1:95" s="91" customFormat="1" ht="10.5">
      <c r="A82" s="87" t="str">
        <f t="shared" si="0"/>
        <v>710.20.7.1.1.0</v>
      </c>
      <c r="B82" s="88" t="s">
        <v>35</v>
      </c>
      <c r="C82" s="88" t="s">
        <v>22</v>
      </c>
      <c r="D82" s="89">
        <v>710</v>
      </c>
      <c r="E82" s="89">
        <v>20</v>
      </c>
      <c r="F82" s="89">
        <v>7</v>
      </c>
      <c r="G82" s="89">
        <v>1</v>
      </c>
      <c r="H82" s="89">
        <v>1</v>
      </c>
      <c r="I82" s="89">
        <v>0</v>
      </c>
      <c r="J82" s="90" t="s">
        <v>58</v>
      </c>
      <c r="K82" s="90" t="s">
        <v>58</v>
      </c>
      <c r="L82" s="90" t="s">
        <v>58</v>
      </c>
      <c r="M82" s="90" t="s">
        <v>58</v>
      </c>
      <c r="N82" s="90" t="s">
        <v>58</v>
      </c>
      <c r="O82" s="90" t="s">
        <v>58</v>
      </c>
      <c r="P82" s="90" t="s">
        <v>58</v>
      </c>
      <c r="Q82" s="90" t="s">
        <v>58</v>
      </c>
      <c r="R82" s="90" t="s">
        <v>58</v>
      </c>
      <c r="S82" s="90" t="s">
        <v>58</v>
      </c>
      <c r="T82" s="90" t="s">
        <v>58</v>
      </c>
      <c r="U82" s="90" t="s">
        <v>58</v>
      </c>
      <c r="V82" s="90" t="s">
        <v>58</v>
      </c>
      <c r="W82" s="90" t="s">
        <v>58</v>
      </c>
      <c r="X82" s="90" t="s">
        <v>58</v>
      </c>
      <c r="Y82" s="90" t="s">
        <v>58</v>
      </c>
      <c r="Z82" s="90" t="s">
        <v>58</v>
      </c>
      <c r="AA82" s="90" t="s">
        <v>58</v>
      </c>
      <c r="AB82" s="90" t="s">
        <v>58</v>
      </c>
      <c r="AC82" s="90" t="s">
        <v>58</v>
      </c>
      <c r="AD82" s="90" t="s">
        <v>58</v>
      </c>
      <c r="AE82" s="90" t="s">
        <v>58</v>
      </c>
      <c r="AF82" s="90" t="s">
        <v>58</v>
      </c>
      <c r="AG82" s="90" t="s">
        <v>58</v>
      </c>
      <c r="AH82" s="90" t="s">
        <v>58</v>
      </c>
      <c r="AI82" s="90" t="s">
        <v>58</v>
      </c>
      <c r="AJ82" s="90" t="s">
        <v>58</v>
      </c>
      <c r="AK82" s="90" t="s">
        <v>58</v>
      </c>
      <c r="AL82" s="90" t="s">
        <v>58</v>
      </c>
      <c r="AM82" s="90" t="s">
        <v>58</v>
      </c>
      <c r="AN82" s="90" t="s">
        <v>58</v>
      </c>
      <c r="AO82" s="90" t="s">
        <v>58</v>
      </c>
      <c r="AP82" s="90" t="s">
        <v>58</v>
      </c>
      <c r="AQ82" s="90" t="s">
        <v>58</v>
      </c>
      <c r="AR82" s="90" t="s">
        <v>58</v>
      </c>
      <c r="AS82" s="90" t="s">
        <v>58</v>
      </c>
      <c r="AT82" s="90" t="s">
        <v>58</v>
      </c>
      <c r="AU82" s="90" t="s">
        <v>58</v>
      </c>
      <c r="AV82" s="90" t="s">
        <v>58</v>
      </c>
      <c r="AW82" s="90" t="s">
        <v>58</v>
      </c>
      <c r="AX82" s="90" t="s">
        <v>58</v>
      </c>
      <c r="AY82" s="338"/>
      <c r="AZ82" s="338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Q82" s="184"/>
    </row>
    <row r="83" spans="1:95" s="91" customFormat="1" ht="10.5">
      <c r="A83" s="87"/>
      <c r="B83" s="88"/>
      <c r="C83" s="88"/>
      <c r="D83" s="89"/>
      <c r="E83" s="89"/>
      <c r="F83" s="89"/>
      <c r="G83" s="89"/>
      <c r="H83" s="89"/>
      <c r="I83" s="89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338"/>
      <c r="AZ83" s="338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Q83" s="184"/>
    </row>
    <row r="84" spans="1:95" s="91" customFormat="1" ht="10.5">
      <c r="A84" s="87" t="str">
        <f t="shared" si="0"/>
        <v>710.20.7.1.2.0</v>
      </c>
      <c r="B84" s="88" t="s">
        <v>36</v>
      </c>
      <c r="C84" s="88" t="s">
        <v>7</v>
      </c>
      <c r="D84" s="89">
        <v>710</v>
      </c>
      <c r="E84" s="89">
        <v>20</v>
      </c>
      <c r="F84" s="89">
        <v>7</v>
      </c>
      <c r="G84" s="89">
        <v>1</v>
      </c>
      <c r="H84" s="89">
        <v>2</v>
      </c>
      <c r="I84" s="89">
        <v>0</v>
      </c>
      <c r="J84" s="90" t="s">
        <v>58</v>
      </c>
      <c r="K84" s="90" t="s">
        <v>58</v>
      </c>
      <c r="L84" s="90" t="s">
        <v>58</v>
      </c>
      <c r="M84" s="90" t="s">
        <v>58</v>
      </c>
      <c r="N84" s="90" t="s">
        <v>58</v>
      </c>
      <c r="O84" s="90" t="s">
        <v>58</v>
      </c>
      <c r="P84" s="90" t="s">
        <v>58</v>
      </c>
      <c r="Q84" s="90" t="s">
        <v>58</v>
      </c>
      <c r="R84" s="90" t="s">
        <v>58</v>
      </c>
      <c r="S84" s="90" t="s">
        <v>58</v>
      </c>
      <c r="T84" s="90" t="s">
        <v>58</v>
      </c>
      <c r="U84" s="90" t="s">
        <v>58</v>
      </c>
      <c r="V84" s="90" t="s">
        <v>58</v>
      </c>
      <c r="W84" s="90" t="s">
        <v>58</v>
      </c>
      <c r="X84" s="90" t="s">
        <v>58</v>
      </c>
      <c r="Y84" s="90" t="s">
        <v>58</v>
      </c>
      <c r="Z84" s="90" t="s">
        <v>58</v>
      </c>
      <c r="AA84" s="90" t="s">
        <v>58</v>
      </c>
      <c r="AB84" s="90" t="s">
        <v>58</v>
      </c>
      <c r="AC84" s="90" t="s">
        <v>58</v>
      </c>
      <c r="AD84" s="90" t="s">
        <v>58</v>
      </c>
      <c r="AE84" s="90" t="s">
        <v>58</v>
      </c>
      <c r="AF84" s="90" t="s">
        <v>58</v>
      </c>
      <c r="AG84" s="90" t="s">
        <v>58</v>
      </c>
      <c r="AH84" s="90" t="s">
        <v>58</v>
      </c>
      <c r="AI84" s="90" t="s">
        <v>58</v>
      </c>
      <c r="AJ84" s="90" t="s">
        <v>58</v>
      </c>
      <c r="AK84" s="90" t="s">
        <v>58</v>
      </c>
      <c r="AL84" s="90" t="s">
        <v>58</v>
      </c>
      <c r="AM84" s="90" t="s">
        <v>58</v>
      </c>
      <c r="AN84" s="90" t="s">
        <v>58</v>
      </c>
      <c r="AO84" s="90" t="s">
        <v>58</v>
      </c>
      <c r="AP84" s="90" t="s">
        <v>58</v>
      </c>
      <c r="AQ84" s="90" t="s">
        <v>58</v>
      </c>
      <c r="AR84" s="90" t="s">
        <v>58</v>
      </c>
      <c r="AS84" s="90" t="s">
        <v>58</v>
      </c>
      <c r="AT84" s="90" t="s">
        <v>58</v>
      </c>
      <c r="AU84" s="90" t="s">
        <v>58</v>
      </c>
      <c r="AV84" s="90" t="s">
        <v>58</v>
      </c>
      <c r="AW84" s="90" t="s">
        <v>58</v>
      </c>
      <c r="AX84" s="90" t="s">
        <v>58</v>
      </c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Q84" s="184"/>
    </row>
    <row r="85" spans="1:95" s="91" customFormat="1" ht="10.5">
      <c r="A85" s="87"/>
      <c r="B85" s="88"/>
      <c r="C85" s="88"/>
      <c r="D85" s="89"/>
      <c r="E85" s="89"/>
      <c r="F85" s="89"/>
      <c r="G85" s="89"/>
      <c r="H85" s="89"/>
      <c r="I85" s="89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Q85" s="184"/>
    </row>
    <row r="86" spans="1:95" s="94" customFormat="1" ht="10.5">
      <c r="A86" s="57" t="str">
        <f t="shared" si="0"/>
        <v>710.20.7.2.0.0</v>
      </c>
      <c r="B86" s="58" t="s">
        <v>27</v>
      </c>
      <c r="C86" s="58" t="s">
        <v>19</v>
      </c>
      <c r="D86" s="59">
        <v>710</v>
      </c>
      <c r="E86" s="59">
        <v>20</v>
      </c>
      <c r="F86" s="59">
        <v>7</v>
      </c>
      <c r="G86" s="59">
        <v>2</v>
      </c>
      <c r="H86" s="59">
        <v>0</v>
      </c>
      <c r="I86" s="59">
        <v>0</v>
      </c>
      <c r="J86" s="93" t="s">
        <v>58</v>
      </c>
      <c r="K86" s="93" t="s">
        <v>58</v>
      </c>
      <c r="L86" s="93" t="s">
        <v>58</v>
      </c>
      <c r="M86" s="93" t="s">
        <v>58</v>
      </c>
      <c r="N86" s="93" t="s">
        <v>58</v>
      </c>
      <c r="O86" s="93" t="s">
        <v>58</v>
      </c>
      <c r="P86" s="93" t="s">
        <v>58</v>
      </c>
      <c r="Q86" s="93" t="s">
        <v>58</v>
      </c>
      <c r="R86" s="93" t="s">
        <v>58</v>
      </c>
      <c r="S86" s="93" t="s">
        <v>58</v>
      </c>
      <c r="T86" s="93" t="s">
        <v>58</v>
      </c>
      <c r="U86" s="93" t="s">
        <v>58</v>
      </c>
      <c r="V86" s="93" t="s">
        <v>58</v>
      </c>
      <c r="W86" s="93" t="s">
        <v>58</v>
      </c>
      <c r="X86" s="93" t="s">
        <v>58</v>
      </c>
      <c r="Y86" s="93" t="s">
        <v>58</v>
      </c>
      <c r="Z86" s="93" t="s">
        <v>58</v>
      </c>
      <c r="AA86" s="93" t="s">
        <v>58</v>
      </c>
      <c r="AB86" s="93" t="s">
        <v>58</v>
      </c>
      <c r="AC86" s="93" t="s">
        <v>58</v>
      </c>
      <c r="AD86" s="93" t="s">
        <v>58</v>
      </c>
      <c r="AE86" s="93" t="s">
        <v>58</v>
      </c>
      <c r="AF86" s="93" t="s">
        <v>58</v>
      </c>
      <c r="AG86" s="93" t="s">
        <v>58</v>
      </c>
      <c r="AH86" s="93" t="s">
        <v>58</v>
      </c>
      <c r="AI86" s="93" t="s">
        <v>58</v>
      </c>
      <c r="AJ86" s="93" t="s">
        <v>58</v>
      </c>
      <c r="AK86" s="93" t="s">
        <v>58</v>
      </c>
      <c r="AL86" s="93" t="s">
        <v>58</v>
      </c>
      <c r="AM86" s="93" t="s">
        <v>58</v>
      </c>
      <c r="AN86" s="93" t="s">
        <v>58</v>
      </c>
      <c r="AO86" s="93" t="s">
        <v>58</v>
      </c>
      <c r="AP86" s="93" t="s">
        <v>58</v>
      </c>
      <c r="AQ86" s="93" t="s">
        <v>58</v>
      </c>
      <c r="AR86" s="93" t="s">
        <v>58</v>
      </c>
      <c r="AS86" s="93" t="s">
        <v>58</v>
      </c>
      <c r="AT86" s="93" t="s">
        <v>58</v>
      </c>
      <c r="AU86" s="93" t="s">
        <v>58</v>
      </c>
      <c r="AV86" s="93" t="s">
        <v>58</v>
      </c>
      <c r="AW86" s="93" t="s">
        <v>58</v>
      </c>
      <c r="AX86" s="93" t="s">
        <v>58</v>
      </c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Q86" s="184"/>
    </row>
    <row r="87" spans="1:95" s="56" customFormat="1" ht="10.5">
      <c r="A87" s="52" t="str">
        <f t="shared" si="0"/>
        <v>710.20.8.0.0.0</v>
      </c>
      <c r="B87" s="53" t="s">
        <v>33</v>
      </c>
      <c r="C87" s="53" t="s">
        <v>8</v>
      </c>
      <c r="D87" s="54">
        <v>710</v>
      </c>
      <c r="E87" s="54">
        <v>20</v>
      </c>
      <c r="F87" s="54">
        <v>8</v>
      </c>
      <c r="G87" s="54">
        <v>0</v>
      </c>
      <c r="H87" s="54">
        <v>0</v>
      </c>
      <c r="I87" s="54">
        <v>0</v>
      </c>
      <c r="J87" s="92" t="s">
        <v>58</v>
      </c>
      <c r="K87" s="92" t="s">
        <v>58</v>
      </c>
      <c r="L87" s="92" t="s">
        <v>58</v>
      </c>
      <c r="M87" s="92" t="s">
        <v>58</v>
      </c>
      <c r="N87" s="92" t="s">
        <v>58</v>
      </c>
      <c r="O87" s="92" t="s">
        <v>58</v>
      </c>
      <c r="P87" s="92" t="s">
        <v>58</v>
      </c>
      <c r="Q87" s="92" t="s">
        <v>58</v>
      </c>
      <c r="R87" s="92" t="s">
        <v>58</v>
      </c>
      <c r="S87" s="92" t="s">
        <v>58</v>
      </c>
      <c r="T87" s="92" t="s">
        <v>58</v>
      </c>
      <c r="U87" s="92" t="s">
        <v>58</v>
      </c>
      <c r="V87" s="92" t="s">
        <v>58</v>
      </c>
      <c r="W87" s="92" t="s">
        <v>58</v>
      </c>
      <c r="X87" s="92" t="s">
        <v>58</v>
      </c>
      <c r="Y87" s="92" t="s">
        <v>58</v>
      </c>
      <c r="Z87" s="92" t="s">
        <v>58</v>
      </c>
      <c r="AA87" s="92" t="s">
        <v>58</v>
      </c>
      <c r="AB87" s="92" t="s">
        <v>58</v>
      </c>
      <c r="AC87" s="92" t="s">
        <v>58</v>
      </c>
      <c r="AD87" s="92" t="s">
        <v>58</v>
      </c>
      <c r="AE87" s="92" t="s">
        <v>58</v>
      </c>
      <c r="AF87" s="92" t="s">
        <v>58</v>
      </c>
      <c r="AG87" s="92" t="s">
        <v>58</v>
      </c>
      <c r="AH87" s="92" t="s">
        <v>58</v>
      </c>
      <c r="AI87" s="92" t="s">
        <v>58</v>
      </c>
      <c r="AJ87" s="92" t="s">
        <v>58</v>
      </c>
      <c r="AK87" s="92" t="s">
        <v>58</v>
      </c>
      <c r="AL87" s="92" t="s">
        <v>58</v>
      </c>
      <c r="AM87" s="92" t="s">
        <v>58</v>
      </c>
      <c r="AN87" s="92" t="s">
        <v>58</v>
      </c>
      <c r="AO87" s="92" t="s">
        <v>58</v>
      </c>
      <c r="AP87" s="92" t="s">
        <v>58</v>
      </c>
      <c r="AQ87" s="92" t="s">
        <v>58</v>
      </c>
      <c r="AR87" s="92" t="s">
        <v>58</v>
      </c>
      <c r="AS87" s="92" t="s">
        <v>58</v>
      </c>
      <c r="AT87" s="92" t="s">
        <v>58</v>
      </c>
      <c r="AU87" s="92" t="s">
        <v>58</v>
      </c>
      <c r="AV87" s="92" t="s">
        <v>58</v>
      </c>
      <c r="AW87" s="92" t="s">
        <v>58</v>
      </c>
      <c r="AX87" s="92" t="s">
        <v>58</v>
      </c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Q87" s="182"/>
    </row>
    <row r="88" spans="1:95" s="56" customFormat="1" ht="10.5">
      <c r="A88" s="57" t="str">
        <f t="shared" si="0"/>
        <v>710.20.8.1.0.0</v>
      </c>
      <c r="B88" s="58" t="s">
        <v>26</v>
      </c>
      <c r="C88" s="58" t="s">
        <v>16</v>
      </c>
      <c r="D88" s="59">
        <v>710</v>
      </c>
      <c r="E88" s="59">
        <v>20</v>
      </c>
      <c r="F88" s="59">
        <v>8</v>
      </c>
      <c r="G88" s="59">
        <v>1</v>
      </c>
      <c r="H88" s="59">
        <v>0</v>
      </c>
      <c r="I88" s="59">
        <v>0</v>
      </c>
      <c r="J88" s="93" t="s">
        <v>58</v>
      </c>
      <c r="K88" s="93" t="s">
        <v>58</v>
      </c>
      <c r="L88" s="93" t="s">
        <v>58</v>
      </c>
      <c r="M88" s="93" t="s">
        <v>58</v>
      </c>
      <c r="N88" s="93" t="s">
        <v>58</v>
      </c>
      <c r="O88" s="93" t="s">
        <v>58</v>
      </c>
      <c r="P88" s="93" t="s">
        <v>58</v>
      </c>
      <c r="Q88" s="93" t="s">
        <v>58</v>
      </c>
      <c r="R88" s="93" t="s">
        <v>58</v>
      </c>
      <c r="S88" s="93" t="s">
        <v>58</v>
      </c>
      <c r="T88" s="93" t="s">
        <v>58</v>
      </c>
      <c r="U88" s="93" t="s">
        <v>58</v>
      </c>
      <c r="V88" s="93" t="s">
        <v>58</v>
      </c>
      <c r="W88" s="93" t="s">
        <v>58</v>
      </c>
      <c r="X88" s="93" t="s">
        <v>58</v>
      </c>
      <c r="Y88" s="93" t="s">
        <v>58</v>
      </c>
      <c r="Z88" s="93" t="s">
        <v>58</v>
      </c>
      <c r="AA88" s="93" t="s">
        <v>58</v>
      </c>
      <c r="AB88" s="93" t="s">
        <v>58</v>
      </c>
      <c r="AC88" s="93" t="s">
        <v>58</v>
      </c>
      <c r="AD88" s="93" t="s">
        <v>58</v>
      </c>
      <c r="AE88" s="93" t="s">
        <v>58</v>
      </c>
      <c r="AF88" s="93" t="s">
        <v>58</v>
      </c>
      <c r="AG88" s="93" t="s">
        <v>58</v>
      </c>
      <c r="AH88" s="93" t="s">
        <v>58</v>
      </c>
      <c r="AI88" s="93" t="s">
        <v>58</v>
      </c>
      <c r="AJ88" s="93" t="s">
        <v>58</v>
      </c>
      <c r="AK88" s="93" t="s">
        <v>58</v>
      </c>
      <c r="AL88" s="93" t="s">
        <v>58</v>
      </c>
      <c r="AM88" s="93" t="s">
        <v>58</v>
      </c>
      <c r="AN88" s="93" t="s">
        <v>58</v>
      </c>
      <c r="AO88" s="93" t="s">
        <v>58</v>
      </c>
      <c r="AP88" s="93" t="s">
        <v>58</v>
      </c>
      <c r="AQ88" s="93" t="s">
        <v>58</v>
      </c>
      <c r="AR88" s="93" t="s">
        <v>58</v>
      </c>
      <c r="AS88" s="93" t="s">
        <v>58</v>
      </c>
      <c r="AT88" s="93" t="s">
        <v>58</v>
      </c>
      <c r="AU88" s="93" t="s">
        <v>58</v>
      </c>
      <c r="AV88" s="93" t="s">
        <v>58</v>
      </c>
      <c r="AW88" s="93" t="s">
        <v>58</v>
      </c>
      <c r="AX88" s="93" t="s">
        <v>58</v>
      </c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Q88" s="182"/>
    </row>
    <row r="89" spans="1:95" s="56" customFormat="1" ht="10.5">
      <c r="A89" s="57" t="str">
        <f t="shared" si="0"/>
        <v>710.20.8.2.0.0</v>
      </c>
      <c r="B89" s="58" t="s">
        <v>27</v>
      </c>
      <c r="C89" s="58" t="s">
        <v>19</v>
      </c>
      <c r="D89" s="59">
        <v>710</v>
      </c>
      <c r="E89" s="59">
        <v>20</v>
      </c>
      <c r="F89" s="59">
        <v>8</v>
      </c>
      <c r="G89" s="59">
        <v>2</v>
      </c>
      <c r="H89" s="59">
        <v>0</v>
      </c>
      <c r="I89" s="59">
        <v>0</v>
      </c>
      <c r="J89" s="93" t="s">
        <v>58</v>
      </c>
      <c r="K89" s="93" t="s">
        <v>58</v>
      </c>
      <c r="L89" s="93" t="s">
        <v>58</v>
      </c>
      <c r="M89" s="93" t="s">
        <v>58</v>
      </c>
      <c r="N89" s="93" t="s">
        <v>58</v>
      </c>
      <c r="O89" s="93" t="s">
        <v>58</v>
      </c>
      <c r="P89" s="93" t="s">
        <v>58</v>
      </c>
      <c r="Q89" s="93" t="s">
        <v>58</v>
      </c>
      <c r="R89" s="93" t="s">
        <v>58</v>
      </c>
      <c r="S89" s="93" t="s">
        <v>58</v>
      </c>
      <c r="T89" s="93" t="s">
        <v>58</v>
      </c>
      <c r="U89" s="93" t="s">
        <v>58</v>
      </c>
      <c r="V89" s="93" t="s">
        <v>58</v>
      </c>
      <c r="W89" s="93" t="s">
        <v>58</v>
      </c>
      <c r="X89" s="93" t="s">
        <v>58</v>
      </c>
      <c r="Y89" s="93" t="s">
        <v>58</v>
      </c>
      <c r="Z89" s="93" t="s">
        <v>58</v>
      </c>
      <c r="AA89" s="93" t="s">
        <v>58</v>
      </c>
      <c r="AB89" s="93" t="s">
        <v>58</v>
      </c>
      <c r="AC89" s="93" t="s">
        <v>58</v>
      </c>
      <c r="AD89" s="93" t="s">
        <v>58</v>
      </c>
      <c r="AE89" s="93" t="s">
        <v>58</v>
      </c>
      <c r="AF89" s="93" t="s">
        <v>58</v>
      </c>
      <c r="AG89" s="93" t="s">
        <v>58</v>
      </c>
      <c r="AH89" s="93" t="s">
        <v>58</v>
      </c>
      <c r="AI89" s="93" t="s">
        <v>58</v>
      </c>
      <c r="AJ89" s="93" t="s">
        <v>58</v>
      </c>
      <c r="AK89" s="93" t="s">
        <v>58</v>
      </c>
      <c r="AL89" s="93" t="s">
        <v>58</v>
      </c>
      <c r="AM89" s="93" t="s">
        <v>58</v>
      </c>
      <c r="AN89" s="93" t="s">
        <v>58</v>
      </c>
      <c r="AO89" s="93" t="s">
        <v>58</v>
      </c>
      <c r="AP89" s="93" t="s">
        <v>58</v>
      </c>
      <c r="AQ89" s="93" t="s">
        <v>58</v>
      </c>
      <c r="AR89" s="93" t="s">
        <v>58</v>
      </c>
      <c r="AS89" s="93" t="s">
        <v>58</v>
      </c>
      <c r="AT89" s="93" t="s">
        <v>58</v>
      </c>
      <c r="AU89" s="93" t="s">
        <v>58</v>
      </c>
      <c r="AV89" s="93" t="s">
        <v>58</v>
      </c>
      <c r="AW89" s="93" t="s">
        <v>58</v>
      </c>
      <c r="AX89" s="93" t="s">
        <v>58</v>
      </c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Q89" s="184"/>
    </row>
    <row r="90" spans="1:95" s="73" customFormat="1" ht="10.5">
      <c r="A90" s="66" t="str">
        <f t="shared" si="0"/>
        <v>710.20.8.2.1.0</v>
      </c>
      <c r="B90" s="67" t="s">
        <v>70</v>
      </c>
      <c r="C90" s="67" t="s">
        <v>71</v>
      </c>
      <c r="D90" s="68">
        <v>710</v>
      </c>
      <c r="E90" s="68">
        <v>20</v>
      </c>
      <c r="F90" s="68">
        <v>8</v>
      </c>
      <c r="G90" s="68">
        <v>2</v>
      </c>
      <c r="H90" s="68">
        <v>1</v>
      </c>
      <c r="I90" s="68">
        <v>0</v>
      </c>
      <c r="J90" s="71" t="s">
        <v>58</v>
      </c>
      <c r="K90" s="71" t="s">
        <v>58</v>
      </c>
      <c r="L90" s="71" t="s">
        <v>58</v>
      </c>
      <c r="M90" s="71" t="s">
        <v>58</v>
      </c>
      <c r="N90" s="71" t="s">
        <v>58</v>
      </c>
      <c r="O90" s="71" t="s">
        <v>58</v>
      </c>
      <c r="P90" s="71" t="s">
        <v>58</v>
      </c>
      <c r="Q90" s="71" t="s">
        <v>58</v>
      </c>
      <c r="R90" s="71" t="s">
        <v>58</v>
      </c>
      <c r="S90" s="71" t="s">
        <v>58</v>
      </c>
      <c r="T90" s="71" t="s">
        <v>58</v>
      </c>
      <c r="U90" s="71" t="s">
        <v>58</v>
      </c>
      <c r="V90" s="71" t="s">
        <v>58</v>
      </c>
      <c r="W90" s="71" t="s">
        <v>58</v>
      </c>
      <c r="X90" s="71" t="s">
        <v>58</v>
      </c>
      <c r="Y90" s="71" t="s">
        <v>58</v>
      </c>
      <c r="Z90" s="71" t="s">
        <v>58</v>
      </c>
      <c r="AA90" s="71" t="s">
        <v>58</v>
      </c>
      <c r="AB90" s="71" t="s">
        <v>58</v>
      </c>
      <c r="AC90" s="71" t="s">
        <v>58</v>
      </c>
      <c r="AD90" s="71" t="s">
        <v>58</v>
      </c>
      <c r="AE90" s="71" t="s">
        <v>58</v>
      </c>
      <c r="AF90" s="71" t="s">
        <v>58</v>
      </c>
      <c r="AG90" s="71" t="s">
        <v>58</v>
      </c>
      <c r="AH90" s="71" t="s">
        <v>58</v>
      </c>
      <c r="AI90" s="71" t="s">
        <v>58</v>
      </c>
      <c r="AJ90" s="71" t="s">
        <v>58</v>
      </c>
      <c r="AK90" s="71" t="s">
        <v>58</v>
      </c>
      <c r="AL90" s="71" t="s">
        <v>58</v>
      </c>
      <c r="AM90" s="71" t="s">
        <v>58</v>
      </c>
      <c r="AN90" s="71" t="s">
        <v>58</v>
      </c>
      <c r="AO90" s="71" t="s">
        <v>58</v>
      </c>
      <c r="AP90" s="71" t="s">
        <v>58</v>
      </c>
      <c r="AQ90" s="71" t="s">
        <v>58</v>
      </c>
      <c r="AR90" s="71" t="s">
        <v>58</v>
      </c>
      <c r="AS90" s="71" t="s">
        <v>58</v>
      </c>
      <c r="AT90" s="71" t="s">
        <v>58</v>
      </c>
      <c r="AU90" s="71" t="s">
        <v>58</v>
      </c>
      <c r="AV90" s="71" t="s">
        <v>58</v>
      </c>
      <c r="AW90" s="71" t="s">
        <v>58</v>
      </c>
      <c r="AX90" s="71" t="s">
        <v>58</v>
      </c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Q90" s="184"/>
    </row>
    <row r="91" spans="1:95" s="73" customFormat="1" ht="10.5">
      <c r="A91" s="66"/>
      <c r="B91" s="67"/>
      <c r="C91" s="67"/>
      <c r="D91" s="68"/>
      <c r="E91" s="68"/>
      <c r="F91" s="68"/>
      <c r="G91" s="68"/>
      <c r="H91" s="68"/>
      <c r="I91" s="68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Q91" s="184"/>
    </row>
    <row r="92" spans="1:95" s="96" customFormat="1" ht="10.5">
      <c r="A92" s="69" t="str">
        <f t="shared" si="0"/>
        <v>710.20.8.2.2.0</v>
      </c>
      <c r="B92" s="70" t="s">
        <v>29</v>
      </c>
      <c r="C92" s="67" t="s">
        <v>20</v>
      </c>
      <c r="D92" s="68">
        <v>710</v>
      </c>
      <c r="E92" s="68">
        <v>20</v>
      </c>
      <c r="F92" s="68">
        <v>8</v>
      </c>
      <c r="G92" s="68">
        <v>2</v>
      </c>
      <c r="H92" s="68">
        <v>2</v>
      </c>
      <c r="I92" s="68">
        <v>0</v>
      </c>
      <c r="J92" s="95" t="s">
        <v>58</v>
      </c>
      <c r="K92" s="95" t="s">
        <v>58</v>
      </c>
      <c r="L92" s="95" t="s">
        <v>58</v>
      </c>
      <c r="M92" s="95" t="s">
        <v>58</v>
      </c>
      <c r="N92" s="95" t="s">
        <v>58</v>
      </c>
      <c r="O92" s="95" t="s">
        <v>58</v>
      </c>
      <c r="P92" s="95" t="s">
        <v>58</v>
      </c>
      <c r="Q92" s="95" t="s">
        <v>58</v>
      </c>
      <c r="R92" s="95" t="s">
        <v>58</v>
      </c>
      <c r="S92" s="95" t="s">
        <v>58</v>
      </c>
      <c r="T92" s="95" t="s">
        <v>58</v>
      </c>
      <c r="U92" s="95" t="s">
        <v>58</v>
      </c>
      <c r="V92" s="95" t="s">
        <v>58</v>
      </c>
      <c r="W92" s="95" t="s">
        <v>58</v>
      </c>
      <c r="X92" s="95" t="s">
        <v>58</v>
      </c>
      <c r="Y92" s="95" t="s">
        <v>58</v>
      </c>
      <c r="Z92" s="95" t="s">
        <v>58</v>
      </c>
      <c r="AA92" s="95" t="s">
        <v>58</v>
      </c>
      <c r="AB92" s="95" t="s">
        <v>58</v>
      </c>
      <c r="AC92" s="95" t="s">
        <v>58</v>
      </c>
      <c r="AD92" s="95" t="s">
        <v>58</v>
      </c>
      <c r="AE92" s="95" t="s">
        <v>58</v>
      </c>
      <c r="AF92" s="95" t="s">
        <v>58</v>
      </c>
      <c r="AG92" s="95" t="s">
        <v>58</v>
      </c>
      <c r="AH92" s="95" t="s">
        <v>58</v>
      </c>
      <c r="AI92" s="95" t="s">
        <v>58</v>
      </c>
      <c r="AJ92" s="95" t="s">
        <v>58</v>
      </c>
      <c r="AK92" s="95" t="s">
        <v>58</v>
      </c>
      <c r="AL92" s="95" t="s">
        <v>58</v>
      </c>
      <c r="AM92" s="95" t="s">
        <v>58</v>
      </c>
      <c r="AN92" s="95" t="s">
        <v>58</v>
      </c>
      <c r="AO92" s="95" t="s">
        <v>58</v>
      </c>
      <c r="AP92" s="95" t="s">
        <v>58</v>
      </c>
      <c r="AQ92" s="95" t="s">
        <v>58</v>
      </c>
      <c r="AR92" s="95" t="s">
        <v>58</v>
      </c>
      <c r="AS92" s="95" t="s">
        <v>58</v>
      </c>
      <c r="AT92" s="95" t="s">
        <v>58</v>
      </c>
      <c r="AU92" s="95" t="s">
        <v>58</v>
      </c>
      <c r="AV92" s="95" t="s">
        <v>58</v>
      </c>
      <c r="AW92" s="95" t="s">
        <v>58</v>
      </c>
      <c r="AX92" s="95" t="s">
        <v>58</v>
      </c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Q92" s="192"/>
    </row>
    <row r="93" spans="1:95" s="96" customFormat="1" ht="10.5">
      <c r="A93" s="69"/>
      <c r="B93" s="70"/>
      <c r="C93" s="67"/>
      <c r="D93" s="68"/>
      <c r="E93" s="68"/>
      <c r="F93" s="68"/>
      <c r="G93" s="68"/>
      <c r="H93" s="68"/>
      <c r="I93" s="68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Q93" s="192"/>
    </row>
    <row r="94" spans="1:95" s="56" customFormat="1" ht="10.5">
      <c r="A94" s="52" t="str">
        <f t="shared" si="0"/>
        <v>710.20.9.0.0.0</v>
      </c>
      <c r="B94" s="53" t="s">
        <v>68</v>
      </c>
      <c r="C94" s="53" t="s">
        <v>69</v>
      </c>
      <c r="D94" s="54">
        <v>710</v>
      </c>
      <c r="E94" s="54">
        <v>20</v>
      </c>
      <c r="F94" s="54">
        <v>9</v>
      </c>
      <c r="G94" s="54">
        <v>0</v>
      </c>
      <c r="H94" s="54">
        <v>0</v>
      </c>
      <c r="I94" s="54">
        <v>0</v>
      </c>
      <c r="J94" s="92" t="s">
        <v>58</v>
      </c>
      <c r="K94" s="92" t="s">
        <v>58</v>
      </c>
      <c r="L94" s="92" t="s">
        <v>58</v>
      </c>
      <c r="M94" s="92" t="s">
        <v>58</v>
      </c>
      <c r="N94" s="92" t="s">
        <v>58</v>
      </c>
      <c r="O94" s="92" t="s">
        <v>58</v>
      </c>
      <c r="P94" s="92" t="s">
        <v>58</v>
      </c>
      <c r="Q94" s="92" t="s">
        <v>58</v>
      </c>
      <c r="R94" s="92" t="s">
        <v>58</v>
      </c>
      <c r="S94" s="92" t="s">
        <v>58</v>
      </c>
      <c r="T94" s="92" t="s">
        <v>58</v>
      </c>
      <c r="U94" s="92" t="s">
        <v>58</v>
      </c>
      <c r="V94" s="92" t="s">
        <v>58</v>
      </c>
      <c r="W94" s="92" t="s">
        <v>58</v>
      </c>
      <c r="X94" s="92" t="s">
        <v>58</v>
      </c>
      <c r="Y94" s="92" t="s">
        <v>58</v>
      </c>
      <c r="Z94" s="92" t="s">
        <v>58</v>
      </c>
      <c r="AA94" s="92" t="s">
        <v>58</v>
      </c>
      <c r="AB94" s="92" t="s">
        <v>58</v>
      </c>
      <c r="AC94" s="92" t="s">
        <v>58</v>
      </c>
      <c r="AD94" s="92" t="s">
        <v>58</v>
      </c>
      <c r="AE94" s="92" t="s">
        <v>58</v>
      </c>
      <c r="AF94" s="92" t="s">
        <v>58</v>
      </c>
      <c r="AG94" s="92" t="s">
        <v>58</v>
      </c>
      <c r="AH94" s="92" t="s">
        <v>58</v>
      </c>
      <c r="AI94" s="92" t="s">
        <v>58</v>
      </c>
      <c r="AJ94" s="92" t="s">
        <v>58</v>
      </c>
      <c r="AK94" s="92" t="s">
        <v>58</v>
      </c>
      <c r="AL94" s="92" t="s">
        <v>58</v>
      </c>
      <c r="AM94" s="92" t="s">
        <v>58</v>
      </c>
      <c r="AN94" s="92" t="s">
        <v>58</v>
      </c>
      <c r="AO94" s="92" t="s">
        <v>58</v>
      </c>
      <c r="AP94" s="92" t="s">
        <v>58</v>
      </c>
      <c r="AQ94" s="92" t="s">
        <v>58</v>
      </c>
      <c r="AR94" s="92" t="s">
        <v>58</v>
      </c>
      <c r="AS94" s="92" t="s">
        <v>58</v>
      </c>
      <c r="AT94" s="92" t="s">
        <v>58</v>
      </c>
      <c r="AU94" s="92" t="s">
        <v>58</v>
      </c>
      <c r="AV94" s="92" t="s">
        <v>58</v>
      </c>
      <c r="AW94" s="92" t="s">
        <v>58</v>
      </c>
      <c r="AX94" s="92" t="s">
        <v>58</v>
      </c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Q94" s="182"/>
    </row>
    <row r="95" spans="1:95" s="56" customFormat="1" ht="10.5">
      <c r="A95" s="57" t="str">
        <f t="shared" si="0"/>
        <v>710.20.9.1.0.0</v>
      </c>
      <c r="B95" s="58" t="s">
        <v>26</v>
      </c>
      <c r="C95" s="58" t="s">
        <v>16</v>
      </c>
      <c r="D95" s="59">
        <v>710</v>
      </c>
      <c r="E95" s="59">
        <v>20</v>
      </c>
      <c r="F95" s="59">
        <v>9</v>
      </c>
      <c r="G95" s="59">
        <v>1</v>
      </c>
      <c r="H95" s="59">
        <v>0</v>
      </c>
      <c r="I95" s="59">
        <v>0</v>
      </c>
      <c r="J95" s="93" t="s">
        <v>58</v>
      </c>
      <c r="K95" s="93" t="s">
        <v>58</v>
      </c>
      <c r="L95" s="93" t="s">
        <v>58</v>
      </c>
      <c r="M95" s="93" t="s">
        <v>58</v>
      </c>
      <c r="N95" s="93" t="s">
        <v>58</v>
      </c>
      <c r="O95" s="93" t="s">
        <v>58</v>
      </c>
      <c r="P95" s="93" t="s">
        <v>58</v>
      </c>
      <c r="Q95" s="93" t="s">
        <v>58</v>
      </c>
      <c r="R95" s="93" t="s">
        <v>58</v>
      </c>
      <c r="S95" s="93" t="s">
        <v>58</v>
      </c>
      <c r="T95" s="93" t="s">
        <v>58</v>
      </c>
      <c r="U95" s="93" t="s">
        <v>58</v>
      </c>
      <c r="V95" s="93" t="s">
        <v>58</v>
      </c>
      <c r="W95" s="93" t="s">
        <v>58</v>
      </c>
      <c r="X95" s="93" t="s">
        <v>58</v>
      </c>
      <c r="Y95" s="93" t="s">
        <v>58</v>
      </c>
      <c r="Z95" s="93" t="s">
        <v>58</v>
      </c>
      <c r="AA95" s="93" t="s">
        <v>58</v>
      </c>
      <c r="AB95" s="93" t="s">
        <v>58</v>
      </c>
      <c r="AC95" s="93" t="s">
        <v>58</v>
      </c>
      <c r="AD95" s="93" t="s">
        <v>58</v>
      </c>
      <c r="AE95" s="93" t="s">
        <v>58</v>
      </c>
      <c r="AF95" s="93" t="s">
        <v>58</v>
      </c>
      <c r="AG95" s="93" t="s">
        <v>58</v>
      </c>
      <c r="AH95" s="93" t="s">
        <v>58</v>
      </c>
      <c r="AI95" s="93" t="s">
        <v>58</v>
      </c>
      <c r="AJ95" s="93" t="s">
        <v>58</v>
      </c>
      <c r="AK95" s="93" t="s">
        <v>58</v>
      </c>
      <c r="AL95" s="93" t="s">
        <v>58</v>
      </c>
      <c r="AM95" s="93" t="s">
        <v>58</v>
      </c>
      <c r="AN95" s="93" t="s">
        <v>58</v>
      </c>
      <c r="AO95" s="93" t="s">
        <v>58</v>
      </c>
      <c r="AP95" s="93" t="s">
        <v>58</v>
      </c>
      <c r="AQ95" s="93" t="s">
        <v>58</v>
      </c>
      <c r="AR95" s="93" t="s">
        <v>58</v>
      </c>
      <c r="AS95" s="93" t="s">
        <v>58</v>
      </c>
      <c r="AT95" s="93" t="s">
        <v>58</v>
      </c>
      <c r="AU95" s="93" t="s">
        <v>58</v>
      </c>
      <c r="AV95" s="93" t="s">
        <v>58</v>
      </c>
      <c r="AW95" s="93" t="s">
        <v>58</v>
      </c>
      <c r="AX95" s="93" t="s">
        <v>58</v>
      </c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Q95" s="182"/>
    </row>
    <row r="96" spans="1:95" s="73" customFormat="1" ht="10.5">
      <c r="A96" s="66" t="str">
        <f t="shared" si="0"/>
        <v>710.20.9.1.1.0</v>
      </c>
      <c r="B96" s="67" t="s">
        <v>32</v>
      </c>
      <c r="C96" s="67" t="s">
        <v>12</v>
      </c>
      <c r="D96" s="68">
        <v>710</v>
      </c>
      <c r="E96" s="68">
        <v>20</v>
      </c>
      <c r="F96" s="68">
        <v>9</v>
      </c>
      <c r="G96" s="68">
        <v>1</v>
      </c>
      <c r="H96" s="68">
        <v>1</v>
      </c>
      <c r="I96" s="68">
        <v>0</v>
      </c>
      <c r="J96" s="97" t="s">
        <v>58</v>
      </c>
      <c r="K96" s="97" t="s">
        <v>58</v>
      </c>
      <c r="L96" s="97" t="s">
        <v>58</v>
      </c>
      <c r="M96" s="97" t="s">
        <v>58</v>
      </c>
      <c r="N96" s="97" t="s">
        <v>58</v>
      </c>
      <c r="O96" s="97" t="s">
        <v>58</v>
      </c>
      <c r="P96" s="97" t="s">
        <v>58</v>
      </c>
      <c r="Q96" s="97" t="s">
        <v>58</v>
      </c>
      <c r="R96" s="97" t="s">
        <v>58</v>
      </c>
      <c r="S96" s="97" t="s">
        <v>58</v>
      </c>
      <c r="T96" s="97" t="s">
        <v>58</v>
      </c>
      <c r="U96" s="97" t="s">
        <v>58</v>
      </c>
      <c r="V96" s="97" t="s">
        <v>58</v>
      </c>
      <c r="W96" s="97" t="s">
        <v>58</v>
      </c>
      <c r="X96" s="97" t="s">
        <v>58</v>
      </c>
      <c r="Y96" s="97" t="s">
        <v>58</v>
      </c>
      <c r="Z96" s="97" t="s">
        <v>58</v>
      </c>
      <c r="AA96" s="97" t="s">
        <v>58</v>
      </c>
      <c r="AB96" s="97" t="s">
        <v>58</v>
      </c>
      <c r="AC96" s="97" t="s">
        <v>58</v>
      </c>
      <c r="AD96" s="97" t="s">
        <v>58</v>
      </c>
      <c r="AE96" s="97" t="s">
        <v>58</v>
      </c>
      <c r="AF96" s="97" t="s">
        <v>58</v>
      </c>
      <c r="AG96" s="97" t="s">
        <v>58</v>
      </c>
      <c r="AH96" s="97" t="s">
        <v>58</v>
      </c>
      <c r="AI96" s="97" t="s">
        <v>58</v>
      </c>
      <c r="AJ96" s="97" t="s">
        <v>58</v>
      </c>
      <c r="AK96" s="97" t="s">
        <v>58</v>
      </c>
      <c r="AL96" s="97" t="s">
        <v>58</v>
      </c>
      <c r="AM96" s="97" t="s">
        <v>58</v>
      </c>
      <c r="AN96" s="97" t="s">
        <v>58</v>
      </c>
      <c r="AO96" s="97" t="s">
        <v>58</v>
      </c>
      <c r="AP96" s="97" t="s">
        <v>58</v>
      </c>
      <c r="AQ96" s="97" t="s">
        <v>58</v>
      </c>
      <c r="AR96" s="97" t="s">
        <v>58</v>
      </c>
      <c r="AS96" s="97" t="s">
        <v>58</v>
      </c>
      <c r="AT96" s="97" t="s">
        <v>58</v>
      </c>
      <c r="AU96" s="97" t="s">
        <v>58</v>
      </c>
      <c r="AV96" s="97" t="s">
        <v>58</v>
      </c>
      <c r="AW96" s="97" t="s">
        <v>58</v>
      </c>
      <c r="AX96" s="97" t="s">
        <v>58</v>
      </c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Q96" s="182"/>
    </row>
    <row r="97" spans="1:95" s="73" customFormat="1" ht="10.5">
      <c r="A97" s="66"/>
      <c r="B97" s="67"/>
      <c r="C97" s="67"/>
      <c r="D97" s="68"/>
      <c r="E97" s="68"/>
      <c r="F97" s="68"/>
      <c r="G97" s="68"/>
      <c r="H97" s="68"/>
      <c r="I97" s="68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Q97" s="182"/>
    </row>
    <row r="98" spans="1:95" s="65" customFormat="1" ht="31.5">
      <c r="A98" s="69" t="str">
        <f t="shared" si="0"/>
        <v>710.20.9.1.2.0</v>
      </c>
      <c r="B98" s="70" t="s">
        <v>28</v>
      </c>
      <c r="C98" s="62" t="s">
        <v>9</v>
      </c>
      <c r="D98" s="63">
        <v>710</v>
      </c>
      <c r="E98" s="63">
        <v>20</v>
      </c>
      <c r="F98" s="63">
        <v>9</v>
      </c>
      <c r="G98" s="63">
        <v>1</v>
      </c>
      <c r="H98" s="63">
        <v>2</v>
      </c>
      <c r="I98" s="63">
        <v>0</v>
      </c>
      <c r="J98" s="97" t="s">
        <v>58</v>
      </c>
      <c r="K98" s="97" t="s">
        <v>58</v>
      </c>
      <c r="L98" s="97" t="s">
        <v>58</v>
      </c>
      <c r="M98" s="97" t="s">
        <v>58</v>
      </c>
      <c r="N98" s="97" t="s">
        <v>58</v>
      </c>
      <c r="O98" s="97" t="s">
        <v>58</v>
      </c>
      <c r="P98" s="97" t="s">
        <v>58</v>
      </c>
      <c r="Q98" s="97" t="s">
        <v>58</v>
      </c>
      <c r="R98" s="97" t="s">
        <v>58</v>
      </c>
      <c r="S98" s="97" t="s">
        <v>58</v>
      </c>
      <c r="T98" s="97" t="s">
        <v>58</v>
      </c>
      <c r="U98" s="97" t="s">
        <v>58</v>
      </c>
      <c r="V98" s="97" t="s">
        <v>58</v>
      </c>
      <c r="W98" s="97" t="s">
        <v>58</v>
      </c>
      <c r="X98" s="97" t="s">
        <v>58</v>
      </c>
      <c r="Y98" s="97" t="s">
        <v>58</v>
      </c>
      <c r="Z98" s="97" t="s">
        <v>58</v>
      </c>
      <c r="AA98" s="97" t="s">
        <v>58</v>
      </c>
      <c r="AB98" s="97" t="s">
        <v>58</v>
      </c>
      <c r="AC98" s="97" t="s">
        <v>58</v>
      </c>
      <c r="AD98" s="97" t="s">
        <v>58</v>
      </c>
      <c r="AE98" s="97" t="s">
        <v>58</v>
      </c>
      <c r="AF98" s="97" t="s">
        <v>58</v>
      </c>
      <c r="AG98" s="97" t="s">
        <v>58</v>
      </c>
      <c r="AH98" s="97" t="s">
        <v>58</v>
      </c>
      <c r="AI98" s="97" t="s">
        <v>58</v>
      </c>
      <c r="AJ98" s="97" t="s">
        <v>58</v>
      </c>
      <c r="AK98" s="97" t="s">
        <v>58</v>
      </c>
      <c r="AL98" s="97" t="s">
        <v>58</v>
      </c>
      <c r="AM98" s="97" t="s">
        <v>58</v>
      </c>
      <c r="AN98" s="97" t="s">
        <v>58</v>
      </c>
      <c r="AO98" s="97" t="s">
        <v>58</v>
      </c>
      <c r="AP98" s="97" t="s">
        <v>58</v>
      </c>
      <c r="AQ98" s="97" t="s">
        <v>58</v>
      </c>
      <c r="AR98" s="97" t="s">
        <v>58</v>
      </c>
      <c r="AS98" s="97" t="s">
        <v>58</v>
      </c>
      <c r="AT98" s="97" t="s">
        <v>58</v>
      </c>
      <c r="AU98" s="97" t="s">
        <v>58</v>
      </c>
      <c r="AV98" s="97" t="s">
        <v>58</v>
      </c>
      <c r="AW98" s="97" t="s">
        <v>58</v>
      </c>
      <c r="AX98" s="97" t="s">
        <v>58</v>
      </c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Q98" s="184"/>
    </row>
    <row r="99" spans="1:95" s="65" customFormat="1" ht="10.5">
      <c r="A99" s="69"/>
      <c r="B99" s="70"/>
      <c r="C99" s="62"/>
      <c r="D99" s="63"/>
      <c r="E99" s="63"/>
      <c r="F99" s="63"/>
      <c r="G99" s="63"/>
      <c r="H99" s="63"/>
      <c r="I99" s="63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Q99" s="184"/>
    </row>
    <row r="100" spans="1:95" s="56" customFormat="1" ht="10.5">
      <c r="A100" s="57" t="str">
        <f t="shared" si="0"/>
        <v>710.20.9.2.0.0</v>
      </c>
      <c r="B100" s="58" t="s">
        <v>27</v>
      </c>
      <c r="C100" s="58" t="s">
        <v>19</v>
      </c>
      <c r="D100" s="59">
        <v>710</v>
      </c>
      <c r="E100" s="59">
        <v>20</v>
      </c>
      <c r="F100" s="59">
        <v>9</v>
      </c>
      <c r="G100" s="59">
        <v>2</v>
      </c>
      <c r="H100" s="59">
        <v>0</v>
      </c>
      <c r="I100" s="59">
        <v>0</v>
      </c>
      <c r="J100" s="93" t="s">
        <v>58</v>
      </c>
      <c r="K100" s="93" t="s">
        <v>58</v>
      </c>
      <c r="L100" s="93" t="s">
        <v>58</v>
      </c>
      <c r="M100" s="93" t="s">
        <v>58</v>
      </c>
      <c r="N100" s="93" t="s">
        <v>58</v>
      </c>
      <c r="O100" s="93" t="s">
        <v>58</v>
      </c>
      <c r="P100" s="93" t="s">
        <v>58</v>
      </c>
      <c r="Q100" s="93" t="s">
        <v>58</v>
      </c>
      <c r="R100" s="93" t="s">
        <v>58</v>
      </c>
      <c r="S100" s="93" t="s">
        <v>58</v>
      </c>
      <c r="T100" s="93" t="s">
        <v>58</v>
      </c>
      <c r="U100" s="93" t="s">
        <v>58</v>
      </c>
      <c r="V100" s="93" t="s">
        <v>58</v>
      </c>
      <c r="W100" s="93" t="s">
        <v>58</v>
      </c>
      <c r="X100" s="93" t="s">
        <v>58</v>
      </c>
      <c r="Y100" s="93" t="s">
        <v>58</v>
      </c>
      <c r="Z100" s="93" t="s">
        <v>58</v>
      </c>
      <c r="AA100" s="93" t="s">
        <v>58</v>
      </c>
      <c r="AB100" s="93" t="s">
        <v>58</v>
      </c>
      <c r="AC100" s="93" t="s">
        <v>58</v>
      </c>
      <c r="AD100" s="93" t="s">
        <v>58</v>
      </c>
      <c r="AE100" s="93" t="s">
        <v>58</v>
      </c>
      <c r="AF100" s="93" t="s">
        <v>58</v>
      </c>
      <c r="AG100" s="93" t="s">
        <v>58</v>
      </c>
      <c r="AH100" s="93" t="s">
        <v>58</v>
      </c>
      <c r="AI100" s="93" t="s">
        <v>58</v>
      </c>
      <c r="AJ100" s="93" t="s">
        <v>58</v>
      </c>
      <c r="AK100" s="93" t="s">
        <v>58</v>
      </c>
      <c r="AL100" s="93" t="s">
        <v>58</v>
      </c>
      <c r="AM100" s="93" t="s">
        <v>58</v>
      </c>
      <c r="AN100" s="93" t="s">
        <v>58</v>
      </c>
      <c r="AO100" s="93" t="s">
        <v>58</v>
      </c>
      <c r="AP100" s="93" t="s">
        <v>58</v>
      </c>
      <c r="AQ100" s="93" t="s">
        <v>58</v>
      </c>
      <c r="AR100" s="93" t="s">
        <v>58</v>
      </c>
      <c r="AS100" s="93" t="s">
        <v>58</v>
      </c>
      <c r="AT100" s="93" t="s">
        <v>58</v>
      </c>
      <c r="AU100" s="93" t="s">
        <v>58</v>
      </c>
      <c r="AV100" s="93" t="s">
        <v>58</v>
      </c>
      <c r="AW100" s="93" t="s">
        <v>58</v>
      </c>
      <c r="AX100" s="93" t="s">
        <v>58</v>
      </c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Q100" s="193"/>
    </row>
    <row r="101" spans="1:95" s="65" customFormat="1" ht="10.5">
      <c r="A101" s="69" t="str">
        <f>CONCATENATE(D101,".",E101,".",F101,".",G101,".",H101,".",I101)</f>
        <v>710.20.9.2.1.0</v>
      </c>
      <c r="B101" s="70" t="s">
        <v>31</v>
      </c>
      <c r="C101" s="62" t="s">
        <v>13</v>
      </c>
      <c r="D101" s="63">
        <v>710</v>
      </c>
      <c r="E101" s="63">
        <v>20</v>
      </c>
      <c r="F101" s="63">
        <v>9</v>
      </c>
      <c r="G101" s="63">
        <v>2</v>
      </c>
      <c r="H101" s="63">
        <v>1</v>
      </c>
      <c r="I101" s="63">
        <v>0</v>
      </c>
      <c r="J101" s="97" t="s">
        <v>58</v>
      </c>
      <c r="K101" s="97" t="s">
        <v>58</v>
      </c>
      <c r="L101" s="97" t="s">
        <v>58</v>
      </c>
      <c r="M101" s="97" t="s">
        <v>58</v>
      </c>
      <c r="N101" s="97" t="s">
        <v>58</v>
      </c>
      <c r="O101" s="97" t="s">
        <v>58</v>
      </c>
      <c r="P101" s="97" t="s">
        <v>58</v>
      </c>
      <c r="Q101" s="97" t="s">
        <v>58</v>
      </c>
      <c r="R101" s="97" t="s">
        <v>58</v>
      </c>
      <c r="S101" s="97" t="s">
        <v>58</v>
      </c>
      <c r="T101" s="97" t="s">
        <v>58</v>
      </c>
      <c r="U101" s="97" t="s">
        <v>58</v>
      </c>
      <c r="V101" s="97" t="s">
        <v>58</v>
      </c>
      <c r="W101" s="97" t="s">
        <v>58</v>
      </c>
      <c r="X101" s="97" t="s">
        <v>58</v>
      </c>
      <c r="Y101" s="97" t="s">
        <v>58</v>
      </c>
      <c r="Z101" s="97" t="s">
        <v>58</v>
      </c>
      <c r="AA101" s="97" t="s">
        <v>58</v>
      </c>
      <c r="AB101" s="97" t="s">
        <v>58</v>
      </c>
      <c r="AC101" s="97" t="s">
        <v>58</v>
      </c>
      <c r="AD101" s="97" t="s">
        <v>58</v>
      </c>
      <c r="AE101" s="97" t="s">
        <v>58</v>
      </c>
      <c r="AF101" s="97" t="s">
        <v>58</v>
      </c>
      <c r="AG101" s="97" t="s">
        <v>58</v>
      </c>
      <c r="AH101" s="97" t="s">
        <v>58</v>
      </c>
      <c r="AI101" s="97" t="s">
        <v>58</v>
      </c>
      <c r="AJ101" s="97" t="s">
        <v>58</v>
      </c>
      <c r="AK101" s="97" t="s">
        <v>58</v>
      </c>
      <c r="AL101" s="97" t="s">
        <v>58</v>
      </c>
      <c r="AM101" s="97" t="s">
        <v>58</v>
      </c>
      <c r="AN101" s="97" t="s">
        <v>58</v>
      </c>
      <c r="AO101" s="97" t="s">
        <v>58</v>
      </c>
      <c r="AP101" s="97" t="s">
        <v>58</v>
      </c>
      <c r="AQ101" s="97" t="s">
        <v>58</v>
      </c>
      <c r="AR101" s="97" t="s">
        <v>58</v>
      </c>
      <c r="AS101" s="97" t="s">
        <v>58</v>
      </c>
      <c r="AT101" s="97" t="s">
        <v>58</v>
      </c>
      <c r="AU101" s="97" t="s">
        <v>58</v>
      </c>
      <c r="AV101" s="97" t="s">
        <v>58</v>
      </c>
      <c r="AW101" s="97" t="s">
        <v>58</v>
      </c>
      <c r="AX101" s="97" t="s">
        <v>58</v>
      </c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Q101" s="182"/>
    </row>
    <row r="102" spans="1:95" s="65" customFormat="1" ht="10.5">
      <c r="A102" s="69"/>
      <c r="B102" s="70"/>
      <c r="C102" s="62"/>
      <c r="D102" s="63"/>
      <c r="E102" s="63"/>
      <c r="F102" s="63"/>
      <c r="G102" s="63"/>
      <c r="H102" s="63"/>
      <c r="I102" s="63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Q102" s="182"/>
    </row>
    <row r="103" spans="1:95" s="65" customFormat="1" ht="31.5">
      <c r="A103" s="69" t="str">
        <f>CONCATENATE(D103,".",E103,".",F103,".",G103,".",H103,".",I103)</f>
        <v>710.20.9.2.2.0</v>
      </c>
      <c r="B103" s="70" t="s">
        <v>29</v>
      </c>
      <c r="C103" s="62" t="s">
        <v>20</v>
      </c>
      <c r="D103" s="63">
        <v>710</v>
      </c>
      <c r="E103" s="63">
        <v>20</v>
      </c>
      <c r="F103" s="63">
        <v>9</v>
      </c>
      <c r="G103" s="63">
        <v>2</v>
      </c>
      <c r="H103" s="63">
        <v>2</v>
      </c>
      <c r="I103" s="63">
        <v>0</v>
      </c>
      <c r="J103" s="97" t="s">
        <v>58</v>
      </c>
      <c r="K103" s="97" t="s">
        <v>58</v>
      </c>
      <c r="L103" s="97" t="s">
        <v>58</v>
      </c>
      <c r="M103" s="97" t="s">
        <v>58</v>
      </c>
      <c r="N103" s="97" t="s">
        <v>58</v>
      </c>
      <c r="O103" s="97" t="s">
        <v>58</v>
      </c>
      <c r="P103" s="97" t="s">
        <v>58</v>
      </c>
      <c r="Q103" s="97" t="s">
        <v>58</v>
      </c>
      <c r="R103" s="97" t="s">
        <v>58</v>
      </c>
      <c r="S103" s="97" t="s">
        <v>58</v>
      </c>
      <c r="T103" s="97" t="s">
        <v>58</v>
      </c>
      <c r="U103" s="97" t="s">
        <v>58</v>
      </c>
      <c r="V103" s="97" t="s">
        <v>58</v>
      </c>
      <c r="W103" s="97" t="s">
        <v>58</v>
      </c>
      <c r="X103" s="97" t="s">
        <v>58</v>
      </c>
      <c r="Y103" s="97" t="s">
        <v>58</v>
      </c>
      <c r="Z103" s="97" t="s">
        <v>58</v>
      </c>
      <c r="AA103" s="97" t="s">
        <v>58</v>
      </c>
      <c r="AB103" s="97" t="s">
        <v>58</v>
      </c>
      <c r="AC103" s="97" t="s">
        <v>58</v>
      </c>
      <c r="AD103" s="97" t="s">
        <v>58</v>
      </c>
      <c r="AE103" s="97" t="s">
        <v>58</v>
      </c>
      <c r="AF103" s="97" t="s">
        <v>58</v>
      </c>
      <c r="AG103" s="97" t="s">
        <v>58</v>
      </c>
      <c r="AH103" s="97" t="s">
        <v>58</v>
      </c>
      <c r="AI103" s="97" t="s">
        <v>58</v>
      </c>
      <c r="AJ103" s="97" t="s">
        <v>58</v>
      </c>
      <c r="AK103" s="97" t="s">
        <v>58</v>
      </c>
      <c r="AL103" s="97" t="s">
        <v>58</v>
      </c>
      <c r="AM103" s="97" t="s">
        <v>58</v>
      </c>
      <c r="AN103" s="97" t="s">
        <v>58</v>
      </c>
      <c r="AO103" s="97" t="s">
        <v>58</v>
      </c>
      <c r="AP103" s="97" t="s">
        <v>58</v>
      </c>
      <c r="AQ103" s="97" t="s">
        <v>58</v>
      </c>
      <c r="AR103" s="97" t="s">
        <v>58</v>
      </c>
      <c r="AS103" s="97" t="s">
        <v>58</v>
      </c>
      <c r="AT103" s="97" t="s">
        <v>58</v>
      </c>
      <c r="AU103" s="97" t="s">
        <v>58</v>
      </c>
      <c r="AV103" s="97" t="s">
        <v>58</v>
      </c>
      <c r="AW103" s="97" t="s">
        <v>58</v>
      </c>
      <c r="AX103" s="97" t="s">
        <v>58</v>
      </c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Q103" s="182"/>
    </row>
    <row r="104" spans="1:95" s="65" customFormat="1" ht="10.5">
      <c r="A104" s="69"/>
      <c r="B104" s="70"/>
      <c r="C104" s="62"/>
      <c r="D104" s="63"/>
      <c r="E104" s="63"/>
      <c r="F104" s="63"/>
      <c r="G104" s="63"/>
      <c r="H104" s="63"/>
      <c r="I104" s="63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Q104" s="182"/>
    </row>
    <row r="105" spans="1:95" s="56" customFormat="1" ht="12.75">
      <c r="A105" s="52" t="str">
        <f>CONCATENATE(D105,".",E105,".",F105,".",G105,".",H105,".",I105)</f>
        <v>710.20.90.0.0.0</v>
      </c>
      <c r="B105" s="98" t="s">
        <v>98</v>
      </c>
      <c r="C105" s="53" t="s">
        <v>99</v>
      </c>
      <c r="D105" s="54">
        <v>710</v>
      </c>
      <c r="E105" s="54">
        <v>20</v>
      </c>
      <c r="F105" s="54">
        <v>90</v>
      </c>
      <c r="G105" s="54">
        <v>0</v>
      </c>
      <c r="H105" s="54">
        <v>0</v>
      </c>
      <c r="I105" s="54">
        <v>0</v>
      </c>
      <c r="J105" s="55" t="s">
        <v>58</v>
      </c>
      <c r="K105" s="55" t="s">
        <v>58</v>
      </c>
      <c r="L105" s="55" t="s">
        <v>58</v>
      </c>
      <c r="M105" s="55" t="s">
        <v>58</v>
      </c>
      <c r="N105" s="55" t="s">
        <v>58</v>
      </c>
      <c r="O105" s="55" t="s">
        <v>58</v>
      </c>
      <c r="P105" s="55" t="s">
        <v>58</v>
      </c>
      <c r="Q105" s="55" t="s">
        <v>58</v>
      </c>
      <c r="R105" s="55" t="s">
        <v>58</v>
      </c>
      <c r="S105" s="55" t="s">
        <v>58</v>
      </c>
      <c r="T105" s="55" t="s">
        <v>58</v>
      </c>
      <c r="U105" s="55" t="s">
        <v>58</v>
      </c>
      <c r="V105" s="55" t="s">
        <v>58</v>
      </c>
      <c r="W105" s="55" t="s">
        <v>58</v>
      </c>
      <c r="X105" s="55" t="s">
        <v>58</v>
      </c>
      <c r="Y105" s="55" t="s">
        <v>58</v>
      </c>
      <c r="Z105" s="55" t="s">
        <v>58</v>
      </c>
      <c r="AA105" s="55" t="s">
        <v>58</v>
      </c>
      <c r="AB105" s="55" t="s">
        <v>58</v>
      </c>
      <c r="AC105" s="55" t="s">
        <v>58</v>
      </c>
      <c r="AD105" s="55" t="s">
        <v>58</v>
      </c>
      <c r="AE105" s="55" t="s">
        <v>58</v>
      </c>
      <c r="AF105" s="55" t="s">
        <v>58</v>
      </c>
      <c r="AG105" s="55" t="s">
        <v>58</v>
      </c>
      <c r="AH105" s="55" t="s">
        <v>58</v>
      </c>
      <c r="AI105" s="55" t="s">
        <v>58</v>
      </c>
      <c r="AJ105" s="55" t="s">
        <v>58</v>
      </c>
      <c r="AK105" s="55" t="s">
        <v>58</v>
      </c>
      <c r="AL105" s="55" t="s">
        <v>58</v>
      </c>
      <c r="AM105" s="55" t="s">
        <v>58</v>
      </c>
      <c r="AN105" s="55" t="s">
        <v>58</v>
      </c>
      <c r="AO105" s="55" t="s">
        <v>58</v>
      </c>
      <c r="AP105" s="55" t="s">
        <v>58</v>
      </c>
      <c r="AQ105" s="55" t="s">
        <v>58</v>
      </c>
      <c r="AR105" s="55" t="s">
        <v>58</v>
      </c>
      <c r="AS105" s="55" t="s">
        <v>58</v>
      </c>
      <c r="AT105" s="55" t="s">
        <v>58</v>
      </c>
      <c r="AU105" s="55" t="s">
        <v>58</v>
      </c>
      <c r="AV105" s="55" t="s">
        <v>58</v>
      </c>
      <c r="AW105" s="55" t="s">
        <v>58</v>
      </c>
      <c r="AX105" s="55" t="s">
        <v>58</v>
      </c>
      <c r="BA105" s="170"/>
      <c r="BB105" s="171"/>
      <c r="BC105" s="170"/>
      <c r="BD105" s="171"/>
      <c r="BE105" s="170"/>
      <c r="BF105" s="171"/>
      <c r="BG105" s="170"/>
      <c r="BH105" s="172"/>
      <c r="BI105" s="170"/>
      <c r="BJ105" s="182"/>
      <c r="BK105" s="170"/>
      <c r="BL105" s="182"/>
      <c r="BM105" s="170"/>
      <c r="BN105" s="182"/>
      <c r="BO105" s="170"/>
      <c r="BP105" s="182"/>
      <c r="BQ105" s="170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8"/>
      <c r="CB105" s="206"/>
      <c r="CC105" s="98"/>
      <c r="CD105" s="206"/>
      <c r="CE105" s="98"/>
      <c r="CF105" s="206"/>
      <c r="CG105" s="98"/>
      <c r="CH105" s="206"/>
      <c r="CI105" s="194"/>
      <c r="CJ105" s="206"/>
      <c r="CK105" s="194"/>
      <c r="CL105" s="206"/>
      <c r="CM105" s="194"/>
      <c r="CN105" s="195"/>
      <c r="CO105" s="194"/>
      <c r="CP105" s="100"/>
      <c r="CQ105" s="194"/>
    </row>
    <row r="106" spans="1:95" s="56" customFormat="1" ht="12.75">
      <c r="A106" s="57" t="str">
        <f>CONCATENATE(D106,".",E106,".",F106,".",G106,".",H106,".",I106)</f>
        <v>710.20.90.1.0.0</v>
      </c>
      <c r="B106" s="99" t="s">
        <v>100</v>
      </c>
      <c r="C106" s="58" t="s">
        <v>101</v>
      </c>
      <c r="D106" s="59">
        <v>710</v>
      </c>
      <c r="E106" s="59">
        <v>20</v>
      </c>
      <c r="F106" s="59">
        <v>90</v>
      </c>
      <c r="G106" s="59">
        <v>1</v>
      </c>
      <c r="H106" s="59">
        <v>0</v>
      </c>
      <c r="I106" s="59">
        <v>0</v>
      </c>
      <c r="J106" s="93" t="s">
        <v>58</v>
      </c>
      <c r="K106" s="93" t="s">
        <v>58</v>
      </c>
      <c r="L106" s="93" t="s">
        <v>58</v>
      </c>
      <c r="M106" s="93" t="s">
        <v>58</v>
      </c>
      <c r="N106" s="93" t="s">
        <v>58</v>
      </c>
      <c r="O106" s="93" t="s">
        <v>58</v>
      </c>
      <c r="P106" s="93" t="s">
        <v>58</v>
      </c>
      <c r="Q106" s="93" t="s">
        <v>58</v>
      </c>
      <c r="R106" s="93" t="s">
        <v>58</v>
      </c>
      <c r="S106" s="93" t="s">
        <v>58</v>
      </c>
      <c r="T106" s="93" t="s">
        <v>58</v>
      </c>
      <c r="U106" s="93" t="s">
        <v>58</v>
      </c>
      <c r="V106" s="93" t="s">
        <v>58</v>
      </c>
      <c r="W106" s="93" t="s">
        <v>58</v>
      </c>
      <c r="X106" s="93" t="s">
        <v>58</v>
      </c>
      <c r="Y106" s="93" t="s">
        <v>58</v>
      </c>
      <c r="Z106" s="93" t="s">
        <v>58</v>
      </c>
      <c r="AA106" s="93" t="s">
        <v>58</v>
      </c>
      <c r="AB106" s="93" t="s">
        <v>58</v>
      </c>
      <c r="AC106" s="93" t="s">
        <v>58</v>
      </c>
      <c r="AD106" s="93" t="s">
        <v>58</v>
      </c>
      <c r="AE106" s="93" t="s">
        <v>58</v>
      </c>
      <c r="AF106" s="93" t="s">
        <v>58</v>
      </c>
      <c r="AG106" s="93" t="s">
        <v>58</v>
      </c>
      <c r="AH106" s="93" t="s">
        <v>58</v>
      </c>
      <c r="AI106" s="93" t="s">
        <v>58</v>
      </c>
      <c r="AJ106" s="93" t="s">
        <v>58</v>
      </c>
      <c r="AK106" s="93" t="s">
        <v>58</v>
      </c>
      <c r="AL106" s="93" t="s">
        <v>58</v>
      </c>
      <c r="AM106" s="93" t="s">
        <v>58</v>
      </c>
      <c r="AN106" s="93" t="s">
        <v>58</v>
      </c>
      <c r="AO106" s="93" t="s">
        <v>58</v>
      </c>
      <c r="AP106" s="93" t="s">
        <v>58</v>
      </c>
      <c r="AQ106" s="93" t="s">
        <v>58</v>
      </c>
      <c r="AR106" s="93" t="s">
        <v>58</v>
      </c>
      <c r="AS106" s="93" t="s">
        <v>58</v>
      </c>
      <c r="AT106" s="93" t="s">
        <v>58</v>
      </c>
      <c r="AU106" s="93" t="s">
        <v>58</v>
      </c>
      <c r="AV106" s="93" t="s">
        <v>58</v>
      </c>
      <c r="AW106" s="93" t="s">
        <v>58</v>
      </c>
      <c r="AX106" s="93" t="s">
        <v>58</v>
      </c>
      <c r="BA106" s="170"/>
      <c r="BB106" s="183"/>
      <c r="BC106" s="170"/>
      <c r="BD106" s="183"/>
      <c r="BE106" s="170"/>
      <c r="BF106" s="183"/>
      <c r="BG106" s="170"/>
      <c r="BH106" s="183"/>
      <c r="BI106" s="170"/>
      <c r="BJ106" s="183"/>
      <c r="BK106" s="170"/>
      <c r="BL106" s="183"/>
      <c r="BM106" s="170"/>
      <c r="BN106" s="183"/>
      <c r="BO106" s="170"/>
      <c r="BP106" s="183"/>
      <c r="BQ106" s="170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Q106" s="183"/>
    </row>
    <row r="107" spans="1:95" s="56" customFormat="1" ht="10.5">
      <c r="A107" s="57" t="str">
        <f>CONCATENATE(D107,".",E107,".",F107,".",G107,".",H107,".",I107)</f>
        <v>710.20.90.2.0.0</v>
      </c>
      <c r="B107" s="99" t="s">
        <v>102</v>
      </c>
      <c r="C107" s="58" t="s">
        <v>103</v>
      </c>
      <c r="D107" s="59">
        <v>710</v>
      </c>
      <c r="E107" s="59">
        <v>20</v>
      </c>
      <c r="F107" s="59">
        <v>90</v>
      </c>
      <c r="G107" s="59">
        <v>2</v>
      </c>
      <c r="H107" s="59">
        <v>0</v>
      </c>
      <c r="I107" s="59">
        <v>0</v>
      </c>
      <c r="J107" s="93" t="s">
        <v>58</v>
      </c>
      <c r="K107" s="93" t="s">
        <v>58</v>
      </c>
      <c r="L107" s="93" t="s">
        <v>58</v>
      </c>
      <c r="M107" s="93" t="s">
        <v>58</v>
      </c>
      <c r="N107" s="93" t="s">
        <v>58</v>
      </c>
      <c r="O107" s="93" t="s">
        <v>58</v>
      </c>
      <c r="P107" s="93" t="s">
        <v>58</v>
      </c>
      <c r="Q107" s="93" t="s">
        <v>58</v>
      </c>
      <c r="R107" s="93" t="s">
        <v>58</v>
      </c>
      <c r="S107" s="93" t="s">
        <v>58</v>
      </c>
      <c r="T107" s="93" t="s">
        <v>58</v>
      </c>
      <c r="U107" s="93" t="s">
        <v>58</v>
      </c>
      <c r="V107" s="93" t="s">
        <v>58</v>
      </c>
      <c r="W107" s="93" t="s">
        <v>58</v>
      </c>
      <c r="X107" s="93" t="s">
        <v>58</v>
      </c>
      <c r="Y107" s="93" t="s">
        <v>58</v>
      </c>
      <c r="Z107" s="93" t="s">
        <v>58</v>
      </c>
      <c r="AA107" s="93" t="s">
        <v>58</v>
      </c>
      <c r="AB107" s="93" t="s">
        <v>58</v>
      </c>
      <c r="AC107" s="93" t="s">
        <v>58</v>
      </c>
      <c r="AD107" s="93" t="s">
        <v>58</v>
      </c>
      <c r="AE107" s="93" t="s">
        <v>58</v>
      </c>
      <c r="AF107" s="93" t="s">
        <v>58</v>
      </c>
      <c r="AG107" s="93" t="s">
        <v>58</v>
      </c>
      <c r="AH107" s="93" t="s">
        <v>58</v>
      </c>
      <c r="AI107" s="93" t="s">
        <v>58</v>
      </c>
      <c r="AJ107" s="93" t="s">
        <v>58</v>
      </c>
      <c r="AK107" s="93" t="s">
        <v>58</v>
      </c>
      <c r="AL107" s="93" t="s">
        <v>58</v>
      </c>
      <c r="AM107" s="93" t="s">
        <v>58</v>
      </c>
      <c r="AN107" s="93" t="s">
        <v>58</v>
      </c>
      <c r="AO107" s="93" t="s">
        <v>58</v>
      </c>
      <c r="AP107" s="93" t="s">
        <v>58</v>
      </c>
      <c r="AQ107" s="93" t="s">
        <v>58</v>
      </c>
      <c r="AR107" s="93" t="s">
        <v>58</v>
      </c>
      <c r="AS107" s="93" t="s">
        <v>58</v>
      </c>
      <c r="AT107" s="93" t="s">
        <v>58</v>
      </c>
      <c r="AU107" s="93" t="s">
        <v>58</v>
      </c>
      <c r="AV107" s="93" t="s">
        <v>58</v>
      </c>
      <c r="AW107" s="93" t="s">
        <v>58</v>
      </c>
      <c r="AX107" s="93" t="s">
        <v>58</v>
      </c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Q107" s="182"/>
    </row>
    <row r="108" spans="3:95" ht="10.5">
      <c r="C108" s="100"/>
      <c r="D108" s="100"/>
      <c r="E108" s="100"/>
      <c r="F108" s="100"/>
      <c r="G108" s="100"/>
      <c r="H108" s="100"/>
      <c r="I108" s="100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Q108" s="183"/>
    </row>
    <row r="109" spans="10:95" ht="10.5"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Q109" s="183"/>
    </row>
    <row r="110" spans="10:19" ht="10.5"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10:95" ht="10.5"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5"/>
      <c r="CD111" s="182"/>
      <c r="CE111" s="185"/>
      <c r="CF111" s="182"/>
      <c r="CG111" s="185"/>
      <c r="CH111" s="182"/>
      <c r="CI111" s="185"/>
      <c r="CJ111" s="182"/>
      <c r="CK111" s="185"/>
      <c r="CL111" s="182"/>
      <c r="CM111" s="185"/>
      <c r="CN111" s="195"/>
      <c r="CO111" s="185"/>
      <c r="CQ111" s="185"/>
    </row>
    <row r="112" spans="10:95" ht="10.5"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5"/>
      <c r="CD112" s="182"/>
      <c r="CE112" s="185"/>
      <c r="CF112" s="182"/>
      <c r="CG112" s="185"/>
      <c r="CH112" s="182"/>
      <c r="CI112" s="185"/>
      <c r="CJ112" s="182"/>
      <c r="CK112" s="185"/>
      <c r="CL112" s="182"/>
      <c r="CM112" s="185"/>
      <c r="CN112" s="195"/>
      <c r="CO112" s="185"/>
      <c r="CQ112" s="185"/>
    </row>
    <row r="113" spans="10:95" ht="10.5"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/>
      <c r="CG113" s="182"/>
      <c r="CH113" s="182"/>
      <c r="CI113" s="196"/>
      <c r="CJ113" s="182"/>
      <c r="CK113" s="196"/>
      <c r="CL113" s="182"/>
      <c r="CM113" s="196"/>
      <c r="CN113" s="182"/>
      <c r="CO113" s="196"/>
      <c r="CQ113" s="196"/>
    </row>
    <row r="114" spans="10:95" ht="10.5"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  <c r="BV114" s="182"/>
      <c r="BW114" s="182"/>
      <c r="BX114" s="182"/>
      <c r="BY114" s="182"/>
      <c r="BZ114" s="182"/>
      <c r="CA114" s="182"/>
      <c r="CB114" s="182"/>
      <c r="CC114" s="182"/>
      <c r="CD114" s="182"/>
      <c r="CE114" s="182"/>
      <c r="CF114" s="182"/>
      <c r="CG114" s="182"/>
      <c r="CH114" s="182"/>
      <c r="CI114" s="182"/>
      <c r="CJ114" s="182"/>
      <c r="CK114" s="182"/>
      <c r="CL114" s="182"/>
      <c r="CM114" s="182"/>
      <c r="CN114" s="182"/>
      <c r="CO114" s="182"/>
      <c r="CQ114" s="182"/>
    </row>
    <row r="115" spans="10:95" ht="10.5"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  <c r="CH115" s="182"/>
      <c r="CI115" s="182"/>
      <c r="CJ115" s="182"/>
      <c r="CK115" s="182"/>
      <c r="CL115" s="182"/>
      <c r="CM115" s="182"/>
      <c r="CN115" s="182"/>
      <c r="CO115" s="182"/>
      <c r="CQ115" s="182"/>
    </row>
    <row r="116" spans="10:95" ht="10.5"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Q116" s="182"/>
    </row>
    <row r="117" spans="10:95" ht="10.5"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/>
      <c r="CF117" s="182"/>
      <c r="CG117" s="182"/>
      <c r="CH117" s="182"/>
      <c r="CI117" s="182"/>
      <c r="CJ117" s="182"/>
      <c r="CK117" s="182"/>
      <c r="CL117" s="182"/>
      <c r="CM117" s="182"/>
      <c r="CN117" s="182"/>
      <c r="CO117" s="182"/>
      <c r="CQ117" s="182"/>
    </row>
    <row r="118" spans="10:95" ht="10.5"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  <c r="CH118" s="182"/>
      <c r="CI118" s="182"/>
      <c r="CJ118" s="182"/>
      <c r="CK118" s="182"/>
      <c r="CL118" s="182"/>
      <c r="CM118" s="182"/>
      <c r="CN118" s="182"/>
      <c r="CO118" s="182"/>
      <c r="CQ118" s="182"/>
    </row>
    <row r="119" spans="10:95" ht="10.5"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Q119" s="182"/>
    </row>
    <row r="120" spans="10:92" ht="10.5"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CN120" s="182"/>
    </row>
    <row r="121" spans="10:92" ht="10.5"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CN121" s="182"/>
    </row>
    <row r="122" spans="10:92" ht="10.5"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CN122" s="182"/>
    </row>
    <row r="123" spans="10:92" ht="10.5"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CN123" s="182"/>
    </row>
    <row r="124" spans="10:92" ht="10.5"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CN124" s="182"/>
    </row>
    <row r="125" spans="10:92" ht="10.5"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CN125" s="182"/>
    </row>
    <row r="126" spans="10:92" ht="10.5"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CN126" s="182"/>
    </row>
    <row r="127" spans="3:92" ht="10.5">
      <c r="C127" s="100"/>
      <c r="D127" s="100"/>
      <c r="E127" s="100"/>
      <c r="F127" s="100"/>
      <c r="G127" s="100"/>
      <c r="H127" s="100"/>
      <c r="I127" s="100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CN127" s="182"/>
    </row>
    <row r="128" spans="3:92" ht="10.5">
      <c r="C128" s="100"/>
      <c r="D128" s="100"/>
      <c r="E128" s="100"/>
      <c r="F128" s="100"/>
      <c r="G128" s="100"/>
      <c r="H128" s="100"/>
      <c r="I128" s="100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CN128" s="182"/>
    </row>
    <row r="129" spans="3:92" ht="10.5">
      <c r="C129" s="100"/>
      <c r="D129" s="100"/>
      <c r="E129" s="100"/>
      <c r="F129" s="100"/>
      <c r="G129" s="100"/>
      <c r="H129" s="100"/>
      <c r="I129" s="100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CN129" s="182"/>
    </row>
    <row r="130" spans="3:92" ht="10.5">
      <c r="C130" s="100"/>
      <c r="D130" s="100"/>
      <c r="E130" s="100"/>
      <c r="F130" s="100"/>
      <c r="G130" s="100"/>
      <c r="H130" s="100"/>
      <c r="I130" s="100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CN130" s="182"/>
    </row>
    <row r="131" spans="3:92" ht="10.5">
      <c r="C131" s="100"/>
      <c r="D131" s="100"/>
      <c r="E131" s="100"/>
      <c r="F131" s="100"/>
      <c r="G131" s="100"/>
      <c r="H131" s="100"/>
      <c r="I131" s="100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CN131" s="182"/>
    </row>
    <row r="132" spans="3:92" ht="10.5">
      <c r="C132" s="100"/>
      <c r="D132" s="100"/>
      <c r="E132" s="100"/>
      <c r="F132" s="100"/>
      <c r="G132" s="100"/>
      <c r="H132" s="100"/>
      <c r="I132" s="100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CN132" s="182"/>
    </row>
    <row r="133" spans="3:92" ht="10.5">
      <c r="C133" s="100"/>
      <c r="D133" s="100"/>
      <c r="E133" s="100"/>
      <c r="F133" s="100"/>
      <c r="G133" s="100"/>
      <c r="H133" s="100"/>
      <c r="I133" s="100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CN133" s="182"/>
    </row>
    <row r="134" spans="3:92" ht="10.5">
      <c r="C134" s="100"/>
      <c r="D134" s="100"/>
      <c r="E134" s="100"/>
      <c r="F134" s="100"/>
      <c r="G134" s="100"/>
      <c r="H134" s="100"/>
      <c r="I134" s="100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CN134" s="182"/>
    </row>
    <row r="135" spans="3:92" ht="10.5">
      <c r="C135" s="100"/>
      <c r="D135" s="100"/>
      <c r="E135" s="100"/>
      <c r="F135" s="100"/>
      <c r="G135" s="100"/>
      <c r="H135" s="100"/>
      <c r="I135" s="100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CN135" s="182"/>
    </row>
    <row r="136" spans="10:92" ht="10.5"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CN136" s="182"/>
    </row>
    <row r="137" spans="10:92" ht="10.5"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CN137" s="182"/>
    </row>
    <row r="138" spans="10:92" ht="10.5"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CN138" s="182"/>
    </row>
    <row r="139" spans="10:92" ht="10.5"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CN139" s="182"/>
    </row>
    <row r="140" spans="10:92" ht="10.5"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CN140" s="182"/>
    </row>
    <row r="141" spans="10:92" ht="10.5"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CN141" s="182"/>
    </row>
    <row r="142" spans="10:92" ht="10.5"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CN142" s="182"/>
    </row>
    <row r="143" spans="10:92" ht="10.5"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CN143" s="182"/>
    </row>
    <row r="144" spans="10:92" ht="10.5"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CN144" s="182"/>
    </row>
    <row r="145" spans="10:92" ht="10.5"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CN145" s="182"/>
    </row>
    <row r="146" ht="10.5">
      <c r="CN146" s="182"/>
    </row>
    <row r="147" ht="10.5">
      <c r="CN147" s="182"/>
    </row>
    <row r="148" ht="10.5">
      <c r="CN148" s="182"/>
    </row>
    <row r="149" ht="10.5">
      <c r="CN149" s="182"/>
    </row>
    <row r="150" ht="10.5">
      <c r="CN150" s="182"/>
    </row>
    <row r="151" ht="10.5">
      <c r="CN151" s="182"/>
    </row>
    <row r="152" ht="10.5">
      <c r="CN152" s="182"/>
    </row>
    <row r="153" ht="10.5">
      <c r="CN153" s="182"/>
    </row>
    <row r="154" ht="10.5">
      <c r="CN154" s="182"/>
    </row>
    <row r="155" ht="10.5">
      <c r="CN155" s="182"/>
    </row>
    <row r="156" ht="10.5">
      <c r="CN156" s="182"/>
    </row>
  </sheetData>
  <sheetProtection/>
  <printOptions gridLines="1"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51"/>
  <sheetViews>
    <sheetView zoomScale="90" zoomScaleNormal="90" zoomScalePageLayoutView="0" workbookViewId="0" topLeftCell="A1">
      <pane xSplit="9" ySplit="1" topLeftCell="AJ2" activePane="bottomRight" state="frozen"/>
      <selection pane="topLeft" activeCell="A1" sqref="A1:AI64"/>
      <selection pane="topRight" activeCell="A1" sqref="A1:AI64"/>
      <selection pane="bottomLeft" activeCell="A1" sqref="A1:AI64"/>
      <selection pane="bottomRight" activeCell="A1" sqref="A1:AX114"/>
    </sheetView>
  </sheetViews>
  <sheetFormatPr defaultColWidth="9.33203125" defaultRowHeight="10.5"/>
  <cols>
    <col min="1" max="1" width="14.66015625" style="100" bestFit="1" customWidth="1"/>
    <col min="2" max="2" width="20.16015625" style="100" customWidth="1"/>
    <col min="3" max="3" width="16" style="103" customWidth="1"/>
    <col min="4" max="4" width="6.83203125" style="103" customWidth="1"/>
    <col min="5" max="6" width="6" style="103" bestFit="1" customWidth="1"/>
    <col min="7" max="9" width="4.66015625" style="103" bestFit="1" customWidth="1"/>
    <col min="10" max="19" width="4" style="103" hidden="1" customWidth="1"/>
    <col min="20" max="24" width="4" style="102" hidden="1" customWidth="1"/>
    <col min="25" max="35" width="9.16015625" style="102" customWidth="1"/>
    <col min="36" max="48" width="9.16015625" style="100" customWidth="1"/>
    <col min="49" max="50" width="9.16015625" style="181" customWidth="1"/>
    <col min="51" max="51" width="9.33203125" style="100" customWidth="1"/>
    <col min="52" max="52" width="23.66015625" style="100" customWidth="1"/>
    <col min="53" max="16384" width="9.33203125" style="100" customWidth="1"/>
  </cols>
  <sheetData>
    <row r="1" spans="1:52" s="51" customFormat="1" ht="78.75" customHeight="1" thickBot="1">
      <c r="A1" s="48" t="s">
        <v>14</v>
      </c>
      <c r="B1" s="48" t="s">
        <v>25</v>
      </c>
      <c r="C1" s="48" t="s">
        <v>15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50" t="s">
        <v>80</v>
      </c>
      <c r="K1" s="50" t="s">
        <v>81</v>
      </c>
      <c r="L1" s="50" t="s">
        <v>82</v>
      </c>
      <c r="M1" s="50" t="s">
        <v>83</v>
      </c>
      <c r="N1" s="50" t="s">
        <v>84</v>
      </c>
      <c r="O1" s="50" t="s">
        <v>85</v>
      </c>
      <c r="P1" s="50" t="s">
        <v>86</v>
      </c>
      <c r="Q1" s="50" t="s">
        <v>87</v>
      </c>
      <c r="R1" s="50" t="s">
        <v>88</v>
      </c>
      <c r="S1" s="50" t="s">
        <v>89</v>
      </c>
      <c r="T1" s="50" t="s">
        <v>49</v>
      </c>
      <c r="U1" s="50" t="s">
        <v>50</v>
      </c>
      <c r="V1" s="50" t="s">
        <v>51</v>
      </c>
      <c r="W1" s="50" t="s">
        <v>52</v>
      </c>
      <c r="X1" s="50" t="s">
        <v>53</v>
      </c>
      <c r="Y1" s="50" t="s">
        <v>54</v>
      </c>
      <c r="Z1" s="50" t="s">
        <v>55</v>
      </c>
      <c r="AA1" s="50" t="s">
        <v>56</v>
      </c>
      <c r="AB1" s="50" t="s">
        <v>57</v>
      </c>
      <c r="AC1" s="50" t="s">
        <v>59</v>
      </c>
      <c r="AD1" s="50" t="s">
        <v>67</v>
      </c>
      <c r="AE1" s="50" t="s">
        <v>90</v>
      </c>
      <c r="AF1" s="50" t="s">
        <v>91</v>
      </c>
      <c r="AG1" s="50" t="s">
        <v>112</v>
      </c>
      <c r="AH1" s="50" t="s">
        <v>115</v>
      </c>
      <c r="AI1" s="50" t="s">
        <v>116</v>
      </c>
      <c r="AJ1" s="50" t="s">
        <v>119</v>
      </c>
      <c r="AK1" s="50" t="s">
        <v>120</v>
      </c>
      <c r="AL1" s="50" t="s">
        <v>121</v>
      </c>
      <c r="AM1" s="50" t="s">
        <v>122</v>
      </c>
      <c r="AN1" s="50" t="s">
        <v>123</v>
      </c>
      <c r="AO1" s="50" t="s">
        <v>124</v>
      </c>
      <c r="AP1" s="50" t="s">
        <v>198</v>
      </c>
      <c r="AQ1" s="50" t="s">
        <v>199</v>
      </c>
      <c r="AR1" s="50" t="s">
        <v>200</v>
      </c>
      <c r="AS1" s="50" t="s">
        <v>201</v>
      </c>
      <c r="AT1" s="50" t="s">
        <v>202</v>
      </c>
      <c r="AU1" s="50" t="s">
        <v>203</v>
      </c>
      <c r="AV1" s="50" t="s">
        <v>204</v>
      </c>
      <c r="AW1" s="50" t="s">
        <v>205</v>
      </c>
      <c r="AX1" s="50" t="s">
        <v>206</v>
      </c>
      <c r="AZ1" s="333" t="s">
        <v>197</v>
      </c>
    </row>
    <row r="2" spans="1:50" s="56" customFormat="1" ht="11.25" thickTop="1">
      <c r="A2" s="52" t="str">
        <f aca="true" t="shared" si="0" ref="A2:A106">CONCATENATE(D2,".",E2,".",F2,".",G2,".",H2,".",I2)</f>
        <v>710.30.1.0.0.0</v>
      </c>
      <c r="B2" s="53" t="s">
        <v>47</v>
      </c>
      <c r="C2" s="53" t="s">
        <v>17</v>
      </c>
      <c r="D2" s="54">
        <v>710</v>
      </c>
      <c r="E2" s="54">
        <v>30</v>
      </c>
      <c r="F2" s="54">
        <v>1</v>
      </c>
      <c r="G2" s="54">
        <v>0</v>
      </c>
      <c r="H2" s="54">
        <v>0</v>
      </c>
      <c r="I2" s="54">
        <v>0</v>
      </c>
      <c r="J2" s="55" t="s">
        <v>58</v>
      </c>
      <c r="K2" s="55" t="s">
        <v>58</v>
      </c>
      <c r="L2" s="55" t="s">
        <v>58</v>
      </c>
      <c r="M2" s="55" t="s">
        <v>58</v>
      </c>
      <c r="N2" s="55" t="s">
        <v>58</v>
      </c>
      <c r="O2" s="55" t="s">
        <v>58</v>
      </c>
      <c r="P2" s="55" t="s">
        <v>58</v>
      </c>
      <c r="Q2" s="55" t="s">
        <v>58</v>
      </c>
      <c r="R2" s="55" t="s">
        <v>58</v>
      </c>
      <c r="S2" s="55" t="s">
        <v>58</v>
      </c>
      <c r="T2" s="55" t="s">
        <v>58</v>
      </c>
      <c r="U2" s="55" t="s">
        <v>58</v>
      </c>
      <c r="V2" s="55" t="s">
        <v>58</v>
      </c>
      <c r="W2" s="55" t="s">
        <v>58</v>
      </c>
      <c r="X2" s="55" t="s">
        <v>58</v>
      </c>
      <c r="Y2" s="55" t="s">
        <v>58</v>
      </c>
      <c r="Z2" s="55" t="s">
        <v>58</v>
      </c>
      <c r="AA2" s="55" t="s">
        <v>58</v>
      </c>
      <c r="AB2" s="55" t="s">
        <v>58</v>
      </c>
      <c r="AC2" s="55" t="s">
        <v>58</v>
      </c>
      <c r="AD2" s="55" t="s">
        <v>58</v>
      </c>
      <c r="AE2" s="55" t="s">
        <v>58</v>
      </c>
      <c r="AF2" s="55" t="s">
        <v>58</v>
      </c>
      <c r="AG2" s="55" t="s">
        <v>58</v>
      </c>
      <c r="AH2" s="55" t="s">
        <v>58</v>
      </c>
      <c r="AI2" s="55" t="s">
        <v>58</v>
      </c>
      <c r="AJ2" s="55" t="s">
        <v>58</v>
      </c>
      <c r="AK2" s="55" t="s">
        <v>58</v>
      </c>
      <c r="AL2" s="55" t="s">
        <v>58</v>
      </c>
      <c r="AM2" s="55" t="s">
        <v>58</v>
      </c>
      <c r="AN2" s="55" t="s">
        <v>58</v>
      </c>
      <c r="AO2" s="55" t="s">
        <v>58</v>
      </c>
      <c r="AP2" s="55" t="s">
        <v>58</v>
      </c>
      <c r="AQ2" s="55" t="s">
        <v>58</v>
      </c>
      <c r="AR2" s="55" t="s">
        <v>58</v>
      </c>
      <c r="AS2" s="55" t="s">
        <v>58</v>
      </c>
      <c r="AT2" s="55" t="s">
        <v>58</v>
      </c>
      <c r="AU2" s="55" t="s">
        <v>58</v>
      </c>
      <c r="AV2" s="55" t="s">
        <v>58</v>
      </c>
      <c r="AW2" s="55" t="s">
        <v>58</v>
      </c>
      <c r="AX2" s="55" t="s">
        <v>58</v>
      </c>
    </row>
    <row r="3" spans="1:50" s="56" customFormat="1" ht="10.5">
      <c r="A3" s="57" t="str">
        <f t="shared" si="0"/>
        <v>710.30.1.1.0.0</v>
      </c>
      <c r="B3" s="58" t="s">
        <v>26</v>
      </c>
      <c r="C3" s="58" t="s">
        <v>16</v>
      </c>
      <c r="D3" s="59">
        <v>710</v>
      </c>
      <c r="E3" s="59">
        <v>30</v>
      </c>
      <c r="F3" s="59">
        <v>1</v>
      </c>
      <c r="G3" s="59">
        <v>1</v>
      </c>
      <c r="H3" s="59">
        <v>0</v>
      </c>
      <c r="I3" s="59">
        <v>0</v>
      </c>
      <c r="J3" s="60" t="s">
        <v>58</v>
      </c>
      <c r="K3" s="60" t="s">
        <v>58</v>
      </c>
      <c r="L3" s="60" t="s">
        <v>58</v>
      </c>
      <c r="M3" s="60" t="s">
        <v>58</v>
      </c>
      <c r="N3" s="60" t="s">
        <v>58</v>
      </c>
      <c r="O3" s="60" t="s">
        <v>58</v>
      </c>
      <c r="P3" s="60" t="s">
        <v>58</v>
      </c>
      <c r="Q3" s="60" t="s">
        <v>58</v>
      </c>
      <c r="R3" s="60" t="s">
        <v>58</v>
      </c>
      <c r="S3" s="60" t="s">
        <v>58</v>
      </c>
      <c r="T3" s="60" t="s">
        <v>58</v>
      </c>
      <c r="U3" s="60" t="s">
        <v>58</v>
      </c>
      <c r="V3" s="60" t="s">
        <v>58</v>
      </c>
      <c r="W3" s="60" t="s">
        <v>58</v>
      </c>
      <c r="X3" s="60" t="s">
        <v>58</v>
      </c>
      <c r="Y3" s="60" t="s">
        <v>58</v>
      </c>
      <c r="Z3" s="60" t="s">
        <v>58</v>
      </c>
      <c r="AA3" s="60" t="s">
        <v>58</v>
      </c>
      <c r="AB3" s="60" t="s">
        <v>58</v>
      </c>
      <c r="AC3" s="60" t="s">
        <v>58</v>
      </c>
      <c r="AD3" s="60" t="s">
        <v>58</v>
      </c>
      <c r="AE3" s="60" t="s">
        <v>58</v>
      </c>
      <c r="AF3" s="60" t="s">
        <v>58</v>
      </c>
      <c r="AG3" s="60" t="s">
        <v>58</v>
      </c>
      <c r="AH3" s="60" t="s">
        <v>58</v>
      </c>
      <c r="AI3" s="60" t="s">
        <v>58</v>
      </c>
      <c r="AJ3" s="60" t="s">
        <v>58</v>
      </c>
      <c r="AK3" s="60" t="s">
        <v>58</v>
      </c>
      <c r="AL3" s="60" t="s">
        <v>58</v>
      </c>
      <c r="AM3" s="60" t="s">
        <v>58</v>
      </c>
      <c r="AN3" s="60" t="s">
        <v>58</v>
      </c>
      <c r="AO3" s="60" t="s">
        <v>58</v>
      </c>
      <c r="AP3" s="60" t="s">
        <v>58</v>
      </c>
      <c r="AQ3" s="60" t="s">
        <v>58</v>
      </c>
      <c r="AR3" s="60" t="s">
        <v>58</v>
      </c>
      <c r="AS3" s="60" t="s">
        <v>58</v>
      </c>
      <c r="AT3" s="60" t="s">
        <v>58</v>
      </c>
      <c r="AU3" s="60" t="s">
        <v>58</v>
      </c>
      <c r="AV3" s="60" t="s">
        <v>58</v>
      </c>
      <c r="AW3" s="60" t="s">
        <v>58</v>
      </c>
      <c r="AX3" s="60" t="s">
        <v>58</v>
      </c>
    </row>
    <row r="4" spans="1:50" s="65" customFormat="1" ht="10.5">
      <c r="A4" s="61" t="str">
        <f t="shared" si="0"/>
        <v>710.30.1.1.1.0</v>
      </c>
      <c r="B4" s="62" t="s">
        <v>45</v>
      </c>
      <c r="C4" s="62" t="s">
        <v>10</v>
      </c>
      <c r="D4" s="63">
        <v>710</v>
      </c>
      <c r="E4" s="63">
        <v>30</v>
      </c>
      <c r="F4" s="63">
        <v>1</v>
      </c>
      <c r="G4" s="63">
        <v>1</v>
      </c>
      <c r="H4" s="63">
        <v>1</v>
      </c>
      <c r="I4" s="63">
        <v>0</v>
      </c>
      <c r="J4" s="64" t="s">
        <v>58</v>
      </c>
      <c r="K4" s="64" t="s">
        <v>58</v>
      </c>
      <c r="L4" s="64" t="s">
        <v>58</v>
      </c>
      <c r="M4" s="64" t="s">
        <v>58</v>
      </c>
      <c r="N4" s="64" t="s">
        <v>58</v>
      </c>
      <c r="O4" s="64" t="s">
        <v>58</v>
      </c>
      <c r="P4" s="64" t="s">
        <v>58</v>
      </c>
      <c r="Q4" s="64" t="s">
        <v>58</v>
      </c>
      <c r="R4" s="64" t="s">
        <v>58</v>
      </c>
      <c r="S4" s="64" t="s">
        <v>58</v>
      </c>
      <c r="T4" s="64" t="s">
        <v>58</v>
      </c>
      <c r="U4" s="64" t="s">
        <v>58</v>
      </c>
      <c r="V4" s="64" t="s">
        <v>58</v>
      </c>
      <c r="W4" s="64" t="s">
        <v>58</v>
      </c>
      <c r="X4" s="64" t="s">
        <v>58</v>
      </c>
      <c r="Y4" s="64" t="s">
        <v>58</v>
      </c>
      <c r="Z4" s="64" t="s">
        <v>58</v>
      </c>
      <c r="AA4" s="64" t="s">
        <v>58</v>
      </c>
      <c r="AB4" s="64" t="s">
        <v>58</v>
      </c>
      <c r="AC4" s="64" t="s">
        <v>58</v>
      </c>
      <c r="AD4" s="64" t="s">
        <v>58</v>
      </c>
      <c r="AE4" s="64" t="s">
        <v>58</v>
      </c>
      <c r="AF4" s="64" t="s">
        <v>58</v>
      </c>
      <c r="AG4" s="64" t="s">
        <v>58</v>
      </c>
      <c r="AH4" s="64" t="s">
        <v>58</v>
      </c>
      <c r="AI4" s="64" t="s">
        <v>58</v>
      </c>
      <c r="AJ4" s="64" t="s">
        <v>58</v>
      </c>
      <c r="AK4" s="64" t="s">
        <v>58</v>
      </c>
      <c r="AL4" s="64" t="s">
        <v>58</v>
      </c>
      <c r="AM4" s="64" t="s">
        <v>58</v>
      </c>
      <c r="AN4" s="64" t="s">
        <v>58</v>
      </c>
      <c r="AO4" s="64" t="s">
        <v>58</v>
      </c>
      <c r="AP4" s="64" t="s">
        <v>58</v>
      </c>
      <c r="AQ4" s="64" t="s">
        <v>58</v>
      </c>
      <c r="AR4" s="64" t="s">
        <v>58</v>
      </c>
      <c r="AS4" s="64" t="s">
        <v>58</v>
      </c>
      <c r="AT4" s="64" t="s">
        <v>58</v>
      </c>
      <c r="AU4" s="64" t="s">
        <v>58</v>
      </c>
      <c r="AV4" s="64" t="s">
        <v>58</v>
      </c>
      <c r="AW4" s="64" t="s">
        <v>58</v>
      </c>
      <c r="AX4" s="64" t="s">
        <v>58</v>
      </c>
    </row>
    <row r="5" spans="1:50" s="65" customFormat="1" ht="10.5">
      <c r="A5" s="61"/>
      <c r="B5" s="62"/>
      <c r="C5" s="62"/>
      <c r="D5" s="63"/>
      <c r="E5" s="63"/>
      <c r="F5" s="63"/>
      <c r="G5" s="63"/>
      <c r="H5" s="63"/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56" customFormat="1" ht="10.5">
      <c r="A6" s="66" t="str">
        <f t="shared" si="0"/>
        <v>710.30.1.1.2.0</v>
      </c>
      <c r="B6" s="67" t="s">
        <v>46</v>
      </c>
      <c r="C6" s="67" t="s">
        <v>18</v>
      </c>
      <c r="D6" s="68">
        <v>710</v>
      </c>
      <c r="E6" s="68">
        <v>30</v>
      </c>
      <c r="F6" s="68">
        <v>1</v>
      </c>
      <c r="G6" s="68">
        <v>1</v>
      </c>
      <c r="H6" s="68">
        <v>2</v>
      </c>
      <c r="I6" s="68">
        <v>0</v>
      </c>
      <c r="J6" s="64" t="s">
        <v>58</v>
      </c>
      <c r="K6" s="64" t="s">
        <v>58</v>
      </c>
      <c r="L6" s="64" t="s">
        <v>58</v>
      </c>
      <c r="M6" s="64" t="s">
        <v>58</v>
      </c>
      <c r="N6" s="64" t="s">
        <v>58</v>
      </c>
      <c r="O6" s="64" t="s">
        <v>58</v>
      </c>
      <c r="P6" s="64" t="s">
        <v>58</v>
      </c>
      <c r="Q6" s="64" t="s">
        <v>58</v>
      </c>
      <c r="R6" s="64" t="s">
        <v>58</v>
      </c>
      <c r="S6" s="64" t="s">
        <v>58</v>
      </c>
      <c r="T6" s="64" t="s">
        <v>58</v>
      </c>
      <c r="U6" s="64" t="s">
        <v>58</v>
      </c>
      <c r="V6" s="64" t="s">
        <v>58</v>
      </c>
      <c r="W6" s="64" t="s">
        <v>58</v>
      </c>
      <c r="X6" s="64" t="s">
        <v>58</v>
      </c>
      <c r="Y6" s="64" t="s">
        <v>58</v>
      </c>
      <c r="Z6" s="64" t="s">
        <v>58</v>
      </c>
      <c r="AA6" s="64" t="s">
        <v>58</v>
      </c>
      <c r="AB6" s="64" t="s">
        <v>58</v>
      </c>
      <c r="AC6" s="64" t="s">
        <v>58</v>
      </c>
      <c r="AD6" s="64" t="s">
        <v>58</v>
      </c>
      <c r="AE6" s="64" t="s">
        <v>58</v>
      </c>
      <c r="AF6" s="64" t="s">
        <v>58</v>
      </c>
      <c r="AG6" s="64" t="s">
        <v>58</v>
      </c>
      <c r="AH6" s="64" t="s">
        <v>58</v>
      </c>
      <c r="AI6" s="64" t="s">
        <v>58</v>
      </c>
      <c r="AJ6" s="64" t="s">
        <v>58</v>
      </c>
      <c r="AK6" s="64" t="s">
        <v>58</v>
      </c>
      <c r="AL6" s="64" t="s">
        <v>58</v>
      </c>
      <c r="AM6" s="64" t="s">
        <v>58</v>
      </c>
      <c r="AN6" s="64" t="s">
        <v>58</v>
      </c>
      <c r="AO6" s="64" t="s">
        <v>58</v>
      </c>
      <c r="AP6" s="64" t="s">
        <v>58</v>
      </c>
      <c r="AQ6" s="64" t="s">
        <v>58</v>
      </c>
      <c r="AR6" s="64" t="s">
        <v>58</v>
      </c>
      <c r="AS6" s="64" t="s">
        <v>58</v>
      </c>
      <c r="AT6" s="64" t="s">
        <v>58</v>
      </c>
      <c r="AU6" s="64" t="s">
        <v>58</v>
      </c>
      <c r="AV6" s="64" t="s">
        <v>58</v>
      </c>
      <c r="AW6" s="64" t="s">
        <v>58</v>
      </c>
      <c r="AX6" s="64" t="s">
        <v>58</v>
      </c>
    </row>
    <row r="7" spans="1:50" s="56" customFormat="1" ht="10.5">
      <c r="A7" s="66"/>
      <c r="B7" s="67"/>
      <c r="C7" s="67"/>
      <c r="D7" s="68"/>
      <c r="E7" s="68"/>
      <c r="F7" s="68"/>
      <c r="G7" s="68"/>
      <c r="H7" s="68"/>
      <c r="I7" s="68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s="56" customFormat="1" ht="10.5">
      <c r="A8" s="69" t="str">
        <f t="shared" si="0"/>
        <v>710.30.1.1.3.0</v>
      </c>
      <c r="B8" s="70" t="s">
        <v>28</v>
      </c>
      <c r="C8" s="67" t="s">
        <v>9</v>
      </c>
      <c r="D8" s="68">
        <v>710</v>
      </c>
      <c r="E8" s="68">
        <v>30</v>
      </c>
      <c r="F8" s="68">
        <v>1</v>
      </c>
      <c r="G8" s="68">
        <v>1</v>
      </c>
      <c r="H8" s="68">
        <v>3</v>
      </c>
      <c r="I8" s="68">
        <v>0</v>
      </c>
      <c r="J8" s="64" t="s">
        <v>58</v>
      </c>
      <c r="K8" s="64" t="s">
        <v>58</v>
      </c>
      <c r="L8" s="64" t="s">
        <v>58</v>
      </c>
      <c r="M8" s="64" t="s">
        <v>58</v>
      </c>
      <c r="N8" s="64" t="s">
        <v>58</v>
      </c>
      <c r="O8" s="64" t="s">
        <v>58</v>
      </c>
      <c r="P8" s="64" t="s">
        <v>58</v>
      </c>
      <c r="Q8" s="64" t="s">
        <v>58</v>
      </c>
      <c r="R8" s="64" t="s">
        <v>58</v>
      </c>
      <c r="S8" s="64" t="s">
        <v>58</v>
      </c>
      <c r="T8" s="64" t="s">
        <v>58</v>
      </c>
      <c r="U8" s="64" t="s">
        <v>58</v>
      </c>
      <c r="V8" s="64" t="s">
        <v>58</v>
      </c>
      <c r="W8" s="64" t="s">
        <v>58</v>
      </c>
      <c r="X8" s="64" t="s">
        <v>58</v>
      </c>
      <c r="Y8" s="64" t="s">
        <v>58</v>
      </c>
      <c r="Z8" s="64" t="s">
        <v>58</v>
      </c>
      <c r="AA8" s="64" t="s">
        <v>58</v>
      </c>
      <c r="AB8" s="64" t="s">
        <v>58</v>
      </c>
      <c r="AC8" s="64" t="s">
        <v>58</v>
      </c>
      <c r="AD8" s="64" t="s">
        <v>58</v>
      </c>
      <c r="AE8" s="64" t="s">
        <v>58</v>
      </c>
      <c r="AF8" s="64" t="s">
        <v>58</v>
      </c>
      <c r="AG8" s="64" t="s">
        <v>58</v>
      </c>
      <c r="AH8" s="64" t="s">
        <v>58</v>
      </c>
      <c r="AI8" s="64" t="s">
        <v>58</v>
      </c>
      <c r="AJ8" s="64" t="s">
        <v>58</v>
      </c>
      <c r="AK8" s="64" t="s">
        <v>58</v>
      </c>
      <c r="AL8" s="64" t="s">
        <v>58</v>
      </c>
      <c r="AM8" s="64" t="s">
        <v>58</v>
      </c>
      <c r="AN8" s="64" t="s">
        <v>58</v>
      </c>
      <c r="AO8" s="64" t="s">
        <v>58</v>
      </c>
      <c r="AP8" s="64" t="s">
        <v>58</v>
      </c>
      <c r="AQ8" s="64" t="s">
        <v>58</v>
      </c>
      <c r="AR8" s="64" t="s">
        <v>58</v>
      </c>
      <c r="AS8" s="64" t="s">
        <v>58</v>
      </c>
      <c r="AT8" s="64" t="s">
        <v>58</v>
      </c>
      <c r="AU8" s="64" t="s">
        <v>58</v>
      </c>
      <c r="AV8" s="64" t="s">
        <v>58</v>
      </c>
      <c r="AW8" s="64" t="s">
        <v>58</v>
      </c>
      <c r="AX8" s="64" t="s">
        <v>58</v>
      </c>
    </row>
    <row r="9" spans="1:50" s="56" customFormat="1" ht="10.5">
      <c r="A9" s="69"/>
      <c r="B9" s="70"/>
      <c r="C9" s="67"/>
      <c r="D9" s="68"/>
      <c r="E9" s="68"/>
      <c r="F9" s="68"/>
      <c r="G9" s="68"/>
      <c r="H9" s="68"/>
      <c r="I9" s="6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s="56" customFormat="1" ht="10.5">
      <c r="A10" s="57" t="str">
        <f t="shared" si="0"/>
        <v>710.30.1.2.0.0</v>
      </c>
      <c r="B10" s="58" t="s">
        <v>27</v>
      </c>
      <c r="C10" s="58" t="s">
        <v>19</v>
      </c>
      <c r="D10" s="59">
        <v>710</v>
      </c>
      <c r="E10" s="59">
        <v>30</v>
      </c>
      <c r="F10" s="59">
        <v>1</v>
      </c>
      <c r="G10" s="59">
        <v>2</v>
      </c>
      <c r="H10" s="59">
        <v>0</v>
      </c>
      <c r="I10" s="59">
        <v>0</v>
      </c>
      <c r="J10" s="60" t="s">
        <v>58</v>
      </c>
      <c r="K10" s="60" t="s">
        <v>58</v>
      </c>
      <c r="L10" s="60" t="s">
        <v>58</v>
      </c>
      <c r="M10" s="60" t="s">
        <v>58</v>
      </c>
      <c r="N10" s="60" t="s">
        <v>58</v>
      </c>
      <c r="O10" s="60" t="s">
        <v>58</v>
      </c>
      <c r="P10" s="60" t="s">
        <v>58</v>
      </c>
      <c r="Q10" s="60" t="s">
        <v>58</v>
      </c>
      <c r="R10" s="60" t="s">
        <v>58</v>
      </c>
      <c r="S10" s="60" t="s">
        <v>58</v>
      </c>
      <c r="T10" s="60" t="s">
        <v>58</v>
      </c>
      <c r="U10" s="60" t="s">
        <v>58</v>
      </c>
      <c r="V10" s="60" t="s">
        <v>58</v>
      </c>
      <c r="W10" s="60" t="s">
        <v>58</v>
      </c>
      <c r="X10" s="60" t="s">
        <v>58</v>
      </c>
      <c r="Y10" s="60" t="s">
        <v>58</v>
      </c>
      <c r="Z10" s="60" t="s">
        <v>58</v>
      </c>
      <c r="AA10" s="60" t="s">
        <v>58</v>
      </c>
      <c r="AB10" s="60" t="s">
        <v>58</v>
      </c>
      <c r="AC10" s="60" t="s">
        <v>58</v>
      </c>
      <c r="AD10" s="60" t="s">
        <v>58</v>
      </c>
      <c r="AE10" s="60" t="s">
        <v>58</v>
      </c>
      <c r="AF10" s="60" t="s">
        <v>58</v>
      </c>
      <c r="AG10" s="60" t="s">
        <v>58</v>
      </c>
      <c r="AH10" s="60" t="s">
        <v>58</v>
      </c>
      <c r="AI10" s="60" t="s">
        <v>58</v>
      </c>
      <c r="AJ10" s="60" t="s">
        <v>58</v>
      </c>
      <c r="AK10" s="60" t="s">
        <v>58</v>
      </c>
      <c r="AL10" s="60" t="s">
        <v>58</v>
      </c>
      <c r="AM10" s="60" t="s">
        <v>58</v>
      </c>
      <c r="AN10" s="60" t="s">
        <v>58</v>
      </c>
      <c r="AO10" s="60" t="s">
        <v>58</v>
      </c>
      <c r="AP10" s="60" t="s">
        <v>58</v>
      </c>
      <c r="AQ10" s="60" t="s">
        <v>58</v>
      </c>
      <c r="AR10" s="60" t="s">
        <v>58</v>
      </c>
      <c r="AS10" s="60" t="s">
        <v>58</v>
      </c>
      <c r="AT10" s="60" t="s">
        <v>58</v>
      </c>
      <c r="AU10" s="60" t="s">
        <v>58</v>
      </c>
      <c r="AV10" s="60" t="s">
        <v>58</v>
      </c>
      <c r="AW10" s="60" t="s">
        <v>58</v>
      </c>
      <c r="AX10" s="60" t="s">
        <v>58</v>
      </c>
    </row>
    <row r="11" spans="1:50" s="56" customFormat="1" ht="10.5">
      <c r="A11" s="57"/>
      <c r="B11" s="58"/>
      <c r="C11" s="58"/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s="56" customFormat="1" ht="10.5">
      <c r="A12" s="66" t="str">
        <f t="shared" si="0"/>
        <v>710.30.1.2.1.0</v>
      </c>
      <c r="B12" s="67" t="s">
        <v>30</v>
      </c>
      <c r="C12" s="67" t="s">
        <v>24</v>
      </c>
      <c r="D12" s="68">
        <v>710</v>
      </c>
      <c r="E12" s="68">
        <v>30</v>
      </c>
      <c r="F12" s="68">
        <v>1</v>
      </c>
      <c r="G12" s="68">
        <v>2</v>
      </c>
      <c r="H12" s="68">
        <v>1</v>
      </c>
      <c r="I12" s="68">
        <v>0</v>
      </c>
      <c r="J12" s="71" t="s">
        <v>58</v>
      </c>
      <c r="K12" s="71" t="s">
        <v>58</v>
      </c>
      <c r="L12" s="71" t="s">
        <v>58</v>
      </c>
      <c r="M12" s="71" t="s">
        <v>58</v>
      </c>
      <c r="N12" s="71" t="s">
        <v>58</v>
      </c>
      <c r="O12" s="71" t="s">
        <v>58</v>
      </c>
      <c r="P12" s="71" t="s">
        <v>58</v>
      </c>
      <c r="Q12" s="71" t="s">
        <v>58</v>
      </c>
      <c r="R12" s="71" t="s">
        <v>58</v>
      </c>
      <c r="S12" s="71" t="s">
        <v>58</v>
      </c>
      <c r="T12" s="71" t="s">
        <v>58</v>
      </c>
      <c r="U12" s="71" t="s">
        <v>58</v>
      </c>
      <c r="V12" s="71" t="s">
        <v>58</v>
      </c>
      <c r="W12" s="71" t="s">
        <v>58</v>
      </c>
      <c r="X12" s="71" t="s">
        <v>58</v>
      </c>
      <c r="Y12" s="71" t="s">
        <v>58</v>
      </c>
      <c r="Z12" s="71" t="s">
        <v>58</v>
      </c>
      <c r="AA12" s="71" t="s">
        <v>58</v>
      </c>
      <c r="AB12" s="71" t="s">
        <v>58</v>
      </c>
      <c r="AC12" s="71" t="s">
        <v>58</v>
      </c>
      <c r="AD12" s="71" t="s">
        <v>58</v>
      </c>
      <c r="AE12" s="71" t="s">
        <v>58</v>
      </c>
      <c r="AF12" s="71" t="s">
        <v>58</v>
      </c>
      <c r="AG12" s="71" t="s">
        <v>58</v>
      </c>
      <c r="AH12" s="71" t="s">
        <v>58</v>
      </c>
      <c r="AI12" s="71" t="s">
        <v>58</v>
      </c>
      <c r="AJ12" s="71" t="s">
        <v>58</v>
      </c>
      <c r="AK12" s="71" t="s">
        <v>58</v>
      </c>
      <c r="AL12" s="71" t="s">
        <v>58</v>
      </c>
      <c r="AM12" s="71" t="s">
        <v>58</v>
      </c>
      <c r="AN12" s="71" t="s">
        <v>58</v>
      </c>
      <c r="AO12" s="71" t="s">
        <v>58</v>
      </c>
      <c r="AP12" s="71" t="s">
        <v>58</v>
      </c>
      <c r="AQ12" s="71" t="s">
        <v>58</v>
      </c>
      <c r="AR12" s="71" t="s">
        <v>58</v>
      </c>
      <c r="AS12" s="71" t="s">
        <v>58</v>
      </c>
      <c r="AT12" s="71" t="s">
        <v>58</v>
      </c>
      <c r="AU12" s="71" t="s">
        <v>58</v>
      </c>
      <c r="AV12" s="71" t="s">
        <v>58</v>
      </c>
      <c r="AW12" s="71" t="s">
        <v>58</v>
      </c>
      <c r="AX12" s="71" t="s">
        <v>58</v>
      </c>
    </row>
    <row r="13" spans="1:50" s="56" customFormat="1" ht="10.5">
      <c r="A13" s="66"/>
      <c r="B13" s="67"/>
      <c r="C13" s="67"/>
      <c r="D13" s="68"/>
      <c r="E13" s="68"/>
      <c r="F13" s="68"/>
      <c r="G13" s="68"/>
      <c r="H13" s="68"/>
      <c r="I13" s="68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</row>
    <row r="14" spans="1:50" s="56" customFormat="1" ht="10.5">
      <c r="A14" s="69" t="str">
        <f t="shared" si="0"/>
        <v>710.30.1.2.2.0</v>
      </c>
      <c r="B14" s="70" t="s">
        <v>29</v>
      </c>
      <c r="C14" s="70" t="s">
        <v>20</v>
      </c>
      <c r="D14" s="72">
        <v>710</v>
      </c>
      <c r="E14" s="72">
        <v>30</v>
      </c>
      <c r="F14" s="72">
        <v>1</v>
      </c>
      <c r="G14" s="72">
        <v>2</v>
      </c>
      <c r="H14" s="72">
        <v>2</v>
      </c>
      <c r="I14" s="72">
        <v>0</v>
      </c>
      <c r="J14" s="71" t="s">
        <v>58</v>
      </c>
      <c r="K14" s="71" t="s">
        <v>58</v>
      </c>
      <c r="L14" s="71" t="s">
        <v>58</v>
      </c>
      <c r="M14" s="71" t="s">
        <v>58</v>
      </c>
      <c r="N14" s="71" t="s">
        <v>58</v>
      </c>
      <c r="O14" s="71" t="s">
        <v>58</v>
      </c>
      <c r="P14" s="71" t="s">
        <v>58</v>
      </c>
      <c r="Q14" s="71" t="s">
        <v>58</v>
      </c>
      <c r="R14" s="71" t="s">
        <v>58</v>
      </c>
      <c r="S14" s="71" t="s">
        <v>58</v>
      </c>
      <c r="T14" s="71" t="s">
        <v>58</v>
      </c>
      <c r="U14" s="71" t="s">
        <v>58</v>
      </c>
      <c r="V14" s="71" t="s">
        <v>58</v>
      </c>
      <c r="W14" s="71" t="s">
        <v>58</v>
      </c>
      <c r="X14" s="71" t="s">
        <v>58</v>
      </c>
      <c r="Y14" s="71" t="s">
        <v>58</v>
      </c>
      <c r="Z14" s="71" t="s">
        <v>58</v>
      </c>
      <c r="AA14" s="71" t="s">
        <v>58</v>
      </c>
      <c r="AB14" s="71" t="s">
        <v>58</v>
      </c>
      <c r="AC14" s="71" t="s">
        <v>58</v>
      </c>
      <c r="AD14" s="71" t="s">
        <v>58</v>
      </c>
      <c r="AE14" s="71" t="s">
        <v>58</v>
      </c>
      <c r="AF14" s="71" t="s">
        <v>58</v>
      </c>
      <c r="AG14" s="71" t="s">
        <v>58</v>
      </c>
      <c r="AH14" s="71" t="s">
        <v>58</v>
      </c>
      <c r="AI14" s="71" t="s">
        <v>58</v>
      </c>
      <c r="AJ14" s="71" t="s">
        <v>58</v>
      </c>
      <c r="AK14" s="71" t="s">
        <v>58</v>
      </c>
      <c r="AL14" s="71" t="s">
        <v>58</v>
      </c>
      <c r="AM14" s="71" t="s">
        <v>58</v>
      </c>
      <c r="AN14" s="71" t="s">
        <v>58</v>
      </c>
      <c r="AO14" s="71" t="s">
        <v>58</v>
      </c>
      <c r="AP14" s="71" t="s">
        <v>58</v>
      </c>
      <c r="AQ14" s="71" t="s">
        <v>58</v>
      </c>
      <c r="AR14" s="71" t="s">
        <v>58</v>
      </c>
      <c r="AS14" s="71" t="s">
        <v>58</v>
      </c>
      <c r="AT14" s="71" t="s">
        <v>58</v>
      </c>
      <c r="AU14" s="71" t="s">
        <v>58</v>
      </c>
      <c r="AV14" s="71" t="s">
        <v>58</v>
      </c>
      <c r="AW14" s="71" t="s">
        <v>58</v>
      </c>
      <c r="AX14" s="71" t="s">
        <v>58</v>
      </c>
    </row>
    <row r="15" spans="1:50" s="56" customFormat="1" ht="10.5">
      <c r="A15" s="69"/>
      <c r="B15" s="70"/>
      <c r="C15" s="70"/>
      <c r="D15" s="72"/>
      <c r="E15" s="72"/>
      <c r="F15" s="72"/>
      <c r="G15" s="72"/>
      <c r="H15" s="72"/>
      <c r="I15" s="7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</row>
    <row r="16" spans="1:50" s="56" customFormat="1" ht="10.5">
      <c r="A16" s="52" t="str">
        <f t="shared" si="0"/>
        <v>710.30.2.0.0.0</v>
      </c>
      <c r="B16" s="53" t="s">
        <v>66</v>
      </c>
      <c r="C16" s="53" t="s">
        <v>21</v>
      </c>
      <c r="D16" s="54">
        <v>710</v>
      </c>
      <c r="E16" s="54">
        <v>30</v>
      </c>
      <c r="F16" s="54">
        <v>2</v>
      </c>
      <c r="G16" s="54">
        <v>0</v>
      </c>
      <c r="H16" s="54">
        <v>0</v>
      </c>
      <c r="I16" s="54">
        <v>0</v>
      </c>
      <c r="J16" s="55" t="s">
        <v>58</v>
      </c>
      <c r="K16" s="55" t="s">
        <v>58</v>
      </c>
      <c r="L16" s="55" t="s">
        <v>58</v>
      </c>
      <c r="M16" s="55" t="s">
        <v>58</v>
      </c>
      <c r="N16" s="55" t="s">
        <v>58</v>
      </c>
      <c r="O16" s="55" t="s">
        <v>58</v>
      </c>
      <c r="P16" s="55" t="s">
        <v>58</v>
      </c>
      <c r="Q16" s="55" t="s">
        <v>58</v>
      </c>
      <c r="R16" s="55" t="s">
        <v>58</v>
      </c>
      <c r="S16" s="55" t="s">
        <v>58</v>
      </c>
      <c r="T16" s="55" t="s">
        <v>58</v>
      </c>
      <c r="U16" s="55" t="s">
        <v>58</v>
      </c>
      <c r="V16" s="55" t="s">
        <v>58</v>
      </c>
      <c r="W16" s="55" t="s">
        <v>58</v>
      </c>
      <c r="X16" s="55" t="s">
        <v>58</v>
      </c>
      <c r="Y16" s="55" t="s">
        <v>58</v>
      </c>
      <c r="Z16" s="55" t="s">
        <v>58</v>
      </c>
      <c r="AA16" s="55" t="s">
        <v>58</v>
      </c>
      <c r="AB16" s="55" t="s">
        <v>58</v>
      </c>
      <c r="AC16" s="55" t="s">
        <v>58</v>
      </c>
      <c r="AD16" s="55" t="s">
        <v>58</v>
      </c>
      <c r="AE16" s="55" t="s">
        <v>58</v>
      </c>
      <c r="AF16" s="55" t="s">
        <v>58</v>
      </c>
      <c r="AG16" s="55" t="s">
        <v>58</v>
      </c>
      <c r="AH16" s="55" t="s">
        <v>58</v>
      </c>
      <c r="AI16" s="55" t="s">
        <v>58</v>
      </c>
      <c r="AJ16" s="55" t="s">
        <v>58</v>
      </c>
      <c r="AK16" s="55" t="s">
        <v>58</v>
      </c>
      <c r="AL16" s="55" t="s">
        <v>58</v>
      </c>
      <c r="AM16" s="55" t="s">
        <v>58</v>
      </c>
      <c r="AN16" s="55" t="s">
        <v>58</v>
      </c>
      <c r="AO16" s="55" t="s">
        <v>58</v>
      </c>
      <c r="AP16" s="55" t="s">
        <v>58</v>
      </c>
      <c r="AQ16" s="55" t="s">
        <v>58</v>
      </c>
      <c r="AR16" s="55" t="s">
        <v>58</v>
      </c>
      <c r="AS16" s="55" t="s">
        <v>58</v>
      </c>
      <c r="AT16" s="55" t="s">
        <v>58</v>
      </c>
      <c r="AU16" s="55" t="s">
        <v>58</v>
      </c>
      <c r="AV16" s="55" t="s">
        <v>58</v>
      </c>
      <c r="AW16" s="55" t="s">
        <v>58</v>
      </c>
      <c r="AX16" s="55" t="s">
        <v>58</v>
      </c>
    </row>
    <row r="17" spans="1:50" s="56" customFormat="1" ht="10.5">
      <c r="A17" s="57" t="str">
        <f t="shared" si="0"/>
        <v>710.30.2.1.0.0</v>
      </c>
      <c r="B17" s="58" t="s">
        <v>26</v>
      </c>
      <c r="C17" s="58" t="s">
        <v>16</v>
      </c>
      <c r="D17" s="59">
        <v>710</v>
      </c>
      <c r="E17" s="59">
        <v>30</v>
      </c>
      <c r="F17" s="59">
        <v>2</v>
      </c>
      <c r="G17" s="59">
        <v>1</v>
      </c>
      <c r="H17" s="59">
        <v>0</v>
      </c>
      <c r="I17" s="59">
        <v>0</v>
      </c>
      <c r="J17" s="60" t="s">
        <v>58</v>
      </c>
      <c r="K17" s="60" t="s">
        <v>58</v>
      </c>
      <c r="L17" s="60" t="s">
        <v>58</v>
      </c>
      <c r="M17" s="60" t="s">
        <v>58</v>
      </c>
      <c r="N17" s="60" t="s">
        <v>58</v>
      </c>
      <c r="O17" s="60" t="s">
        <v>58</v>
      </c>
      <c r="P17" s="60" t="s">
        <v>58</v>
      </c>
      <c r="Q17" s="60" t="s">
        <v>58</v>
      </c>
      <c r="R17" s="60" t="s">
        <v>58</v>
      </c>
      <c r="S17" s="60" t="s">
        <v>58</v>
      </c>
      <c r="T17" s="60" t="s">
        <v>58</v>
      </c>
      <c r="U17" s="60" t="s">
        <v>58</v>
      </c>
      <c r="V17" s="60" t="s">
        <v>58</v>
      </c>
      <c r="W17" s="60" t="s">
        <v>58</v>
      </c>
      <c r="X17" s="60" t="s">
        <v>58</v>
      </c>
      <c r="Y17" s="60" t="s">
        <v>58</v>
      </c>
      <c r="Z17" s="60" t="s">
        <v>58</v>
      </c>
      <c r="AA17" s="60" t="s">
        <v>58</v>
      </c>
      <c r="AB17" s="60" t="s">
        <v>58</v>
      </c>
      <c r="AC17" s="60" t="s">
        <v>58</v>
      </c>
      <c r="AD17" s="60" t="s">
        <v>58</v>
      </c>
      <c r="AE17" s="60" t="s">
        <v>58</v>
      </c>
      <c r="AF17" s="60" t="s">
        <v>58</v>
      </c>
      <c r="AG17" s="60" t="s">
        <v>58</v>
      </c>
      <c r="AH17" s="60" t="s">
        <v>58</v>
      </c>
      <c r="AI17" s="60" t="s">
        <v>58</v>
      </c>
      <c r="AJ17" s="60" t="s">
        <v>58</v>
      </c>
      <c r="AK17" s="60" t="s">
        <v>58</v>
      </c>
      <c r="AL17" s="60" t="s">
        <v>58</v>
      </c>
      <c r="AM17" s="60" t="s">
        <v>58</v>
      </c>
      <c r="AN17" s="60" t="s">
        <v>58</v>
      </c>
      <c r="AO17" s="60" t="s">
        <v>58</v>
      </c>
      <c r="AP17" s="60" t="s">
        <v>58</v>
      </c>
      <c r="AQ17" s="60" t="s">
        <v>58</v>
      </c>
      <c r="AR17" s="60" t="s">
        <v>58</v>
      </c>
      <c r="AS17" s="60" t="s">
        <v>58</v>
      </c>
      <c r="AT17" s="60" t="s">
        <v>58</v>
      </c>
      <c r="AU17" s="60" t="s">
        <v>58</v>
      </c>
      <c r="AV17" s="60" t="s">
        <v>58</v>
      </c>
      <c r="AW17" s="60" t="s">
        <v>58</v>
      </c>
      <c r="AX17" s="60" t="s">
        <v>58</v>
      </c>
    </row>
    <row r="18" spans="1:50" s="56" customFormat="1" ht="10.5">
      <c r="A18" s="66" t="str">
        <f t="shared" si="0"/>
        <v>710.30.2.1.1.0</v>
      </c>
      <c r="B18" s="67" t="s">
        <v>45</v>
      </c>
      <c r="C18" s="67" t="s">
        <v>10</v>
      </c>
      <c r="D18" s="68">
        <v>710</v>
      </c>
      <c r="E18" s="68">
        <v>30</v>
      </c>
      <c r="F18" s="68">
        <v>2</v>
      </c>
      <c r="G18" s="68">
        <v>1</v>
      </c>
      <c r="H18" s="68">
        <v>1</v>
      </c>
      <c r="I18" s="68">
        <v>0</v>
      </c>
      <c r="J18" s="71" t="s">
        <v>58</v>
      </c>
      <c r="K18" s="71" t="s">
        <v>58</v>
      </c>
      <c r="L18" s="71" t="s">
        <v>58</v>
      </c>
      <c r="M18" s="71" t="s">
        <v>58</v>
      </c>
      <c r="N18" s="71" t="s">
        <v>58</v>
      </c>
      <c r="O18" s="71" t="s">
        <v>58</v>
      </c>
      <c r="P18" s="71" t="s">
        <v>58</v>
      </c>
      <c r="Q18" s="71" t="s">
        <v>58</v>
      </c>
      <c r="R18" s="71" t="s">
        <v>58</v>
      </c>
      <c r="S18" s="71" t="s">
        <v>58</v>
      </c>
      <c r="T18" s="71" t="s">
        <v>58</v>
      </c>
      <c r="U18" s="71" t="s">
        <v>58</v>
      </c>
      <c r="V18" s="71" t="s">
        <v>58</v>
      </c>
      <c r="W18" s="71" t="s">
        <v>58</v>
      </c>
      <c r="X18" s="71" t="s">
        <v>58</v>
      </c>
      <c r="Y18" s="71" t="s">
        <v>58</v>
      </c>
      <c r="Z18" s="71" t="s">
        <v>58</v>
      </c>
      <c r="AA18" s="71" t="s">
        <v>58</v>
      </c>
      <c r="AB18" s="71" t="s">
        <v>58</v>
      </c>
      <c r="AC18" s="71" t="s">
        <v>58</v>
      </c>
      <c r="AD18" s="71" t="s">
        <v>58</v>
      </c>
      <c r="AE18" s="71" t="s">
        <v>58</v>
      </c>
      <c r="AF18" s="71" t="s">
        <v>58</v>
      </c>
      <c r="AG18" s="71" t="s">
        <v>58</v>
      </c>
      <c r="AH18" s="71" t="s">
        <v>58</v>
      </c>
      <c r="AI18" s="71" t="s">
        <v>58</v>
      </c>
      <c r="AJ18" s="71" t="s">
        <v>58</v>
      </c>
      <c r="AK18" s="71" t="s">
        <v>58</v>
      </c>
      <c r="AL18" s="71" t="s">
        <v>58</v>
      </c>
      <c r="AM18" s="71" t="s">
        <v>58</v>
      </c>
      <c r="AN18" s="71" t="s">
        <v>58</v>
      </c>
      <c r="AO18" s="71" t="s">
        <v>58</v>
      </c>
      <c r="AP18" s="71" t="s">
        <v>58</v>
      </c>
      <c r="AQ18" s="71" t="s">
        <v>58</v>
      </c>
      <c r="AR18" s="71" t="s">
        <v>58</v>
      </c>
      <c r="AS18" s="71" t="s">
        <v>58</v>
      </c>
      <c r="AT18" s="71" t="s">
        <v>58</v>
      </c>
      <c r="AU18" s="71" t="s">
        <v>58</v>
      </c>
      <c r="AV18" s="71" t="s">
        <v>58</v>
      </c>
      <c r="AW18" s="71" t="s">
        <v>58</v>
      </c>
      <c r="AX18" s="71" t="s">
        <v>58</v>
      </c>
    </row>
    <row r="19" spans="1:50" s="56" customFormat="1" ht="10.5">
      <c r="A19" s="66"/>
      <c r="B19" s="67"/>
      <c r="C19" s="67"/>
      <c r="D19" s="68"/>
      <c r="E19" s="68"/>
      <c r="F19" s="68"/>
      <c r="G19" s="68"/>
      <c r="H19" s="68"/>
      <c r="I19" s="68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</row>
    <row r="20" spans="1:50" s="56" customFormat="1" ht="10.5">
      <c r="A20" s="69" t="str">
        <f t="shared" si="0"/>
        <v>710.30.2.1.2.0</v>
      </c>
      <c r="B20" s="70" t="s">
        <v>28</v>
      </c>
      <c r="C20" s="67" t="s">
        <v>9</v>
      </c>
      <c r="D20" s="68">
        <v>710</v>
      </c>
      <c r="E20" s="68">
        <v>30</v>
      </c>
      <c r="F20" s="68">
        <v>2</v>
      </c>
      <c r="G20" s="68">
        <v>1</v>
      </c>
      <c r="H20" s="68">
        <v>2</v>
      </c>
      <c r="I20" s="68">
        <v>0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 t="s">
        <v>58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 t="s">
        <v>58</v>
      </c>
      <c r="AM20" s="71" t="s">
        <v>58</v>
      </c>
      <c r="AN20" s="71" t="s">
        <v>58</v>
      </c>
      <c r="AO20" s="71" t="s">
        <v>58</v>
      </c>
      <c r="AP20" s="71" t="s">
        <v>58</v>
      </c>
      <c r="AQ20" s="71" t="s">
        <v>58</v>
      </c>
      <c r="AR20" s="71" t="s">
        <v>58</v>
      </c>
      <c r="AS20" s="71" t="s">
        <v>58</v>
      </c>
      <c r="AT20" s="71" t="s">
        <v>58</v>
      </c>
      <c r="AU20" s="71" t="s">
        <v>58</v>
      </c>
      <c r="AV20" s="71" t="s">
        <v>58</v>
      </c>
      <c r="AW20" s="71" t="s">
        <v>58</v>
      </c>
      <c r="AX20" s="71" t="s">
        <v>58</v>
      </c>
    </row>
    <row r="21" spans="1:50" s="56" customFormat="1" ht="10.5">
      <c r="A21" s="69"/>
      <c r="B21" s="70"/>
      <c r="C21" s="67"/>
      <c r="D21" s="68"/>
      <c r="E21" s="68"/>
      <c r="F21" s="68"/>
      <c r="G21" s="68"/>
      <c r="H21" s="68"/>
      <c r="I21" s="68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spans="1:50" s="56" customFormat="1" ht="10.5">
      <c r="A22" s="57" t="str">
        <f t="shared" si="0"/>
        <v>710.30.2.2.0.0</v>
      </c>
      <c r="B22" s="58" t="s">
        <v>27</v>
      </c>
      <c r="C22" s="58" t="s">
        <v>19</v>
      </c>
      <c r="D22" s="59">
        <v>710</v>
      </c>
      <c r="E22" s="59">
        <v>30</v>
      </c>
      <c r="F22" s="59">
        <v>2</v>
      </c>
      <c r="G22" s="59">
        <v>2</v>
      </c>
      <c r="H22" s="59">
        <v>0</v>
      </c>
      <c r="I22" s="59">
        <v>0</v>
      </c>
      <c r="J22" s="60" t="s">
        <v>58</v>
      </c>
      <c r="K22" s="60" t="s">
        <v>58</v>
      </c>
      <c r="L22" s="60" t="s">
        <v>58</v>
      </c>
      <c r="M22" s="60" t="s">
        <v>58</v>
      </c>
      <c r="N22" s="60" t="s">
        <v>58</v>
      </c>
      <c r="O22" s="60" t="s">
        <v>58</v>
      </c>
      <c r="P22" s="60" t="s">
        <v>58</v>
      </c>
      <c r="Q22" s="60" t="s">
        <v>58</v>
      </c>
      <c r="R22" s="60" t="s">
        <v>58</v>
      </c>
      <c r="S22" s="60" t="s">
        <v>58</v>
      </c>
      <c r="T22" s="60" t="s">
        <v>58</v>
      </c>
      <c r="U22" s="60" t="s">
        <v>58</v>
      </c>
      <c r="V22" s="60" t="s">
        <v>58</v>
      </c>
      <c r="W22" s="60" t="s">
        <v>58</v>
      </c>
      <c r="X22" s="60" t="s">
        <v>58</v>
      </c>
      <c r="Y22" s="60" t="s">
        <v>58</v>
      </c>
      <c r="Z22" s="60" t="s">
        <v>58</v>
      </c>
      <c r="AA22" s="60" t="s">
        <v>58</v>
      </c>
      <c r="AB22" s="60" t="s">
        <v>58</v>
      </c>
      <c r="AC22" s="60" t="s">
        <v>58</v>
      </c>
      <c r="AD22" s="60" t="s">
        <v>58</v>
      </c>
      <c r="AE22" s="60" t="s">
        <v>58</v>
      </c>
      <c r="AF22" s="60" t="s">
        <v>58</v>
      </c>
      <c r="AG22" s="60" t="s">
        <v>58</v>
      </c>
      <c r="AH22" s="60" t="s">
        <v>58</v>
      </c>
      <c r="AI22" s="60" t="s">
        <v>58</v>
      </c>
      <c r="AJ22" s="60" t="s">
        <v>58</v>
      </c>
      <c r="AK22" s="60" t="s">
        <v>58</v>
      </c>
      <c r="AL22" s="60" t="s">
        <v>58</v>
      </c>
      <c r="AM22" s="60" t="s">
        <v>58</v>
      </c>
      <c r="AN22" s="60" t="s">
        <v>58</v>
      </c>
      <c r="AO22" s="60" t="s">
        <v>58</v>
      </c>
      <c r="AP22" s="60" t="s">
        <v>58</v>
      </c>
      <c r="AQ22" s="60" t="s">
        <v>58</v>
      </c>
      <c r="AR22" s="60" t="s">
        <v>58</v>
      </c>
      <c r="AS22" s="60" t="s">
        <v>58</v>
      </c>
      <c r="AT22" s="60" t="s">
        <v>58</v>
      </c>
      <c r="AU22" s="60" t="s">
        <v>58</v>
      </c>
      <c r="AV22" s="60" t="s">
        <v>58</v>
      </c>
      <c r="AW22" s="60" t="s">
        <v>58</v>
      </c>
      <c r="AX22" s="60" t="s">
        <v>58</v>
      </c>
    </row>
    <row r="23" spans="1:50" s="73" customFormat="1" ht="10.5">
      <c r="A23" s="66" t="str">
        <f t="shared" si="0"/>
        <v>710.30.2.2.1.0</v>
      </c>
      <c r="B23" s="67" t="s">
        <v>44</v>
      </c>
      <c r="C23" s="67" t="s">
        <v>11</v>
      </c>
      <c r="D23" s="68">
        <v>710</v>
      </c>
      <c r="E23" s="68">
        <v>30</v>
      </c>
      <c r="F23" s="68">
        <v>2</v>
      </c>
      <c r="G23" s="68">
        <v>2</v>
      </c>
      <c r="H23" s="68">
        <v>1</v>
      </c>
      <c r="I23" s="68">
        <v>0</v>
      </c>
      <c r="J23" s="71" t="s">
        <v>58</v>
      </c>
      <c r="K23" s="71" t="s">
        <v>58</v>
      </c>
      <c r="L23" s="71" t="s">
        <v>58</v>
      </c>
      <c r="M23" s="71" t="s">
        <v>58</v>
      </c>
      <c r="N23" s="71" t="s">
        <v>58</v>
      </c>
      <c r="O23" s="71" t="s">
        <v>58</v>
      </c>
      <c r="P23" s="71" t="s">
        <v>58</v>
      </c>
      <c r="Q23" s="71" t="s">
        <v>58</v>
      </c>
      <c r="R23" s="71" t="s">
        <v>58</v>
      </c>
      <c r="S23" s="71" t="s">
        <v>58</v>
      </c>
      <c r="T23" s="71" t="s">
        <v>58</v>
      </c>
      <c r="U23" s="71" t="s">
        <v>58</v>
      </c>
      <c r="V23" s="71" t="s">
        <v>58</v>
      </c>
      <c r="W23" s="71" t="s">
        <v>58</v>
      </c>
      <c r="X23" s="71" t="s">
        <v>58</v>
      </c>
      <c r="Y23" s="71" t="s">
        <v>58</v>
      </c>
      <c r="Z23" s="71" t="s">
        <v>58</v>
      </c>
      <c r="AA23" s="71" t="s">
        <v>58</v>
      </c>
      <c r="AB23" s="71" t="s">
        <v>58</v>
      </c>
      <c r="AC23" s="71" t="s">
        <v>58</v>
      </c>
      <c r="AD23" s="71" t="s">
        <v>58</v>
      </c>
      <c r="AE23" s="71" t="s">
        <v>58</v>
      </c>
      <c r="AF23" s="71" t="s">
        <v>58</v>
      </c>
      <c r="AG23" s="71" t="s">
        <v>58</v>
      </c>
      <c r="AH23" s="71" t="s">
        <v>58</v>
      </c>
      <c r="AI23" s="71" t="s">
        <v>58</v>
      </c>
      <c r="AJ23" s="71" t="s">
        <v>58</v>
      </c>
      <c r="AK23" s="71" t="s">
        <v>58</v>
      </c>
      <c r="AL23" s="71" t="s">
        <v>58</v>
      </c>
      <c r="AM23" s="71" t="s">
        <v>58</v>
      </c>
      <c r="AN23" s="71" t="s">
        <v>58</v>
      </c>
      <c r="AO23" s="71" t="s">
        <v>58</v>
      </c>
      <c r="AP23" s="71" t="s">
        <v>58</v>
      </c>
      <c r="AQ23" s="71" t="s">
        <v>58</v>
      </c>
      <c r="AR23" s="71" t="s">
        <v>58</v>
      </c>
      <c r="AS23" s="71" t="s">
        <v>58</v>
      </c>
      <c r="AT23" s="71" t="s">
        <v>58</v>
      </c>
      <c r="AU23" s="71" t="s">
        <v>58</v>
      </c>
      <c r="AV23" s="71" t="s">
        <v>58</v>
      </c>
      <c r="AW23" s="71" t="s">
        <v>58</v>
      </c>
      <c r="AX23" s="71" t="s">
        <v>58</v>
      </c>
    </row>
    <row r="24" spans="1:50" s="73" customFormat="1" ht="10.5">
      <c r="A24" s="66"/>
      <c r="B24" s="67"/>
      <c r="C24" s="67"/>
      <c r="D24" s="68"/>
      <c r="E24" s="68"/>
      <c r="F24" s="68"/>
      <c r="G24" s="68"/>
      <c r="H24" s="68"/>
      <c r="I24" s="68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</row>
    <row r="25" spans="1:50" s="73" customFormat="1" ht="10.5">
      <c r="A25" s="69" t="str">
        <f t="shared" si="0"/>
        <v>710.30.2.2.2.0</v>
      </c>
      <c r="B25" s="70" t="s">
        <v>29</v>
      </c>
      <c r="C25" s="67" t="s">
        <v>20</v>
      </c>
      <c r="D25" s="68">
        <v>710</v>
      </c>
      <c r="E25" s="68">
        <v>30</v>
      </c>
      <c r="F25" s="68">
        <v>2</v>
      </c>
      <c r="G25" s="68">
        <v>2</v>
      </c>
      <c r="H25" s="68">
        <v>2</v>
      </c>
      <c r="I25" s="68">
        <v>0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71" t="s">
        <v>58</v>
      </c>
      <c r="AQ25" s="71" t="s">
        <v>58</v>
      </c>
      <c r="AR25" s="71" t="s">
        <v>58</v>
      </c>
      <c r="AS25" s="71" t="s">
        <v>58</v>
      </c>
      <c r="AT25" s="71" t="s">
        <v>58</v>
      </c>
      <c r="AU25" s="71" t="s">
        <v>58</v>
      </c>
      <c r="AV25" s="71" t="s">
        <v>58</v>
      </c>
      <c r="AW25" s="71" t="s">
        <v>58</v>
      </c>
      <c r="AX25" s="71" t="s">
        <v>58</v>
      </c>
    </row>
    <row r="26" spans="1:50" s="73" customFormat="1" ht="10.5">
      <c r="A26" s="69"/>
      <c r="B26" s="70"/>
      <c r="C26" s="67"/>
      <c r="D26" s="68"/>
      <c r="E26" s="68"/>
      <c r="F26" s="68"/>
      <c r="G26" s="68"/>
      <c r="H26" s="68"/>
      <c r="I26" s="68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</row>
    <row r="27" spans="1:50" s="78" customFormat="1" ht="36" customHeight="1">
      <c r="A27" s="74" t="str">
        <f t="shared" si="0"/>
        <v>710.30.3.0.0.0</v>
      </c>
      <c r="B27" s="75" t="s">
        <v>113</v>
      </c>
      <c r="C27" s="75" t="s">
        <v>114</v>
      </c>
      <c r="D27" s="76">
        <v>710</v>
      </c>
      <c r="E27" s="76">
        <v>30</v>
      </c>
      <c r="F27" s="76">
        <v>3</v>
      </c>
      <c r="G27" s="76">
        <v>0</v>
      </c>
      <c r="H27" s="76">
        <v>0</v>
      </c>
      <c r="I27" s="76">
        <v>0</v>
      </c>
      <c r="J27" s="77" t="s">
        <v>58</v>
      </c>
      <c r="K27" s="77" t="s">
        <v>58</v>
      </c>
      <c r="L27" s="77" t="s">
        <v>58</v>
      </c>
      <c r="M27" s="77" t="s">
        <v>58</v>
      </c>
      <c r="N27" s="77" t="s">
        <v>58</v>
      </c>
      <c r="O27" s="77" t="s">
        <v>58</v>
      </c>
      <c r="P27" s="77" t="s">
        <v>58</v>
      </c>
      <c r="Q27" s="77" t="s">
        <v>58</v>
      </c>
      <c r="R27" s="77" t="s">
        <v>58</v>
      </c>
      <c r="S27" s="77" t="s">
        <v>58</v>
      </c>
      <c r="T27" s="77" t="s">
        <v>58</v>
      </c>
      <c r="U27" s="77" t="s">
        <v>58</v>
      </c>
      <c r="V27" s="77" t="s">
        <v>58</v>
      </c>
      <c r="W27" s="77" t="s">
        <v>58</v>
      </c>
      <c r="X27" s="77" t="s">
        <v>58</v>
      </c>
      <c r="Y27" s="77" t="s">
        <v>58</v>
      </c>
      <c r="Z27" s="77" t="s">
        <v>58</v>
      </c>
      <c r="AA27" s="77" t="s">
        <v>58</v>
      </c>
      <c r="AB27" s="77" t="s">
        <v>58</v>
      </c>
      <c r="AC27" s="77" t="s">
        <v>58</v>
      </c>
      <c r="AD27" s="77" t="s">
        <v>58</v>
      </c>
      <c r="AE27" s="77" t="s">
        <v>58</v>
      </c>
      <c r="AF27" s="77" t="s">
        <v>58</v>
      </c>
      <c r="AG27" s="77" t="s">
        <v>58</v>
      </c>
      <c r="AH27" s="77" t="s">
        <v>58</v>
      </c>
      <c r="AI27" s="77" t="s">
        <v>58</v>
      </c>
      <c r="AJ27" s="77" t="s">
        <v>58</v>
      </c>
      <c r="AK27" s="77" t="s">
        <v>58</v>
      </c>
      <c r="AL27" s="77" t="s">
        <v>58</v>
      </c>
      <c r="AM27" s="77" t="s">
        <v>58</v>
      </c>
      <c r="AN27" s="77" t="s">
        <v>58</v>
      </c>
      <c r="AO27" s="77" t="s">
        <v>58</v>
      </c>
      <c r="AP27" s="77" t="s">
        <v>58</v>
      </c>
      <c r="AQ27" s="77" t="s">
        <v>58</v>
      </c>
      <c r="AR27" s="77" t="s">
        <v>58</v>
      </c>
      <c r="AS27" s="77" t="s">
        <v>58</v>
      </c>
      <c r="AT27" s="77" t="s">
        <v>58</v>
      </c>
      <c r="AU27" s="77" t="s">
        <v>58</v>
      </c>
      <c r="AV27" s="77" t="s">
        <v>58</v>
      </c>
      <c r="AW27" s="77" t="s">
        <v>58</v>
      </c>
      <c r="AX27" s="77" t="s">
        <v>58</v>
      </c>
    </row>
    <row r="28" spans="1:50" s="56" customFormat="1" ht="10.5">
      <c r="A28" s="57" t="str">
        <f t="shared" si="0"/>
        <v>710.30.3.1.0.0</v>
      </c>
      <c r="B28" s="58" t="s">
        <v>26</v>
      </c>
      <c r="C28" s="58" t="s">
        <v>16</v>
      </c>
      <c r="D28" s="59">
        <v>710</v>
      </c>
      <c r="E28" s="59">
        <v>30</v>
      </c>
      <c r="F28" s="59">
        <v>3</v>
      </c>
      <c r="G28" s="59">
        <v>1</v>
      </c>
      <c r="H28" s="59">
        <v>0</v>
      </c>
      <c r="I28" s="59">
        <v>0</v>
      </c>
      <c r="J28" s="79" t="s">
        <v>58</v>
      </c>
      <c r="K28" s="79" t="s">
        <v>58</v>
      </c>
      <c r="L28" s="79" t="s">
        <v>58</v>
      </c>
      <c r="M28" s="79" t="s">
        <v>58</v>
      </c>
      <c r="N28" s="79" t="s">
        <v>58</v>
      </c>
      <c r="O28" s="79" t="s">
        <v>58</v>
      </c>
      <c r="P28" s="79" t="s">
        <v>58</v>
      </c>
      <c r="Q28" s="79" t="s">
        <v>58</v>
      </c>
      <c r="R28" s="79" t="s">
        <v>58</v>
      </c>
      <c r="S28" s="79" t="s">
        <v>58</v>
      </c>
      <c r="T28" s="79" t="s">
        <v>58</v>
      </c>
      <c r="U28" s="79" t="s">
        <v>58</v>
      </c>
      <c r="V28" s="79" t="s">
        <v>58</v>
      </c>
      <c r="W28" s="79" t="s">
        <v>58</v>
      </c>
      <c r="X28" s="79" t="s">
        <v>58</v>
      </c>
      <c r="Y28" s="79" t="s">
        <v>58</v>
      </c>
      <c r="Z28" s="79" t="s">
        <v>58</v>
      </c>
      <c r="AA28" s="79" t="s">
        <v>58</v>
      </c>
      <c r="AB28" s="79" t="s">
        <v>58</v>
      </c>
      <c r="AC28" s="79" t="s">
        <v>58</v>
      </c>
      <c r="AD28" s="79" t="s">
        <v>58</v>
      </c>
      <c r="AE28" s="79" t="s">
        <v>58</v>
      </c>
      <c r="AF28" s="79" t="s">
        <v>58</v>
      </c>
      <c r="AG28" s="79" t="s">
        <v>58</v>
      </c>
      <c r="AH28" s="79" t="s">
        <v>58</v>
      </c>
      <c r="AI28" s="79" t="s">
        <v>58</v>
      </c>
      <c r="AJ28" s="79" t="s">
        <v>58</v>
      </c>
      <c r="AK28" s="79" t="s">
        <v>58</v>
      </c>
      <c r="AL28" s="79" t="s">
        <v>58</v>
      </c>
      <c r="AM28" s="79" t="s">
        <v>58</v>
      </c>
      <c r="AN28" s="79" t="s">
        <v>58</v>
      </c>
      <c r="AO28" s="79" t="s">
        <v>58</v>
      </c>
      <c r="AP28" s="79" t="s">
        <v>58</v>
      </c>
      <c r="AQ28" s="79" t="s">
        <v>58</v>
      </c>
      <c r="AR28" s="79" t="s">
        <v>58</v>
      </c>
      <c r="AS28" s="79" t="s">
        <v>58</v>
      </c>
      <c r="AT28" s="79" t="s">
        <v>58</v>
      </c>
      <c r="AU28" s="79" t="s">
        <v>58</v>
      </c>
      <c r="AV28" s="79" t="s">
        <v>58</v>
      </c>
      <c r="AW28" s="79" t="s">
        <v>58</v>
      </c>
      <c r="AX28" s="79" t="s">
        <v>58</v>
      </c>
    </row>
    <row r="29" spans="1:50" s="65" customFormat="1" ht="21">
      <c r="A29" s="61" t="str">
        <f t="shared" si="0"/>
        <v>710.30.3.1.1.0</v>
      </c>
      <c r="B29" s="62" t="s">
        <v>72</v>
      </c>
      <c r="C29" s="62" t="s">
        <v>73</v>
      </c>
      <c r="D29" s="63">
        <v>710</v>
      </c>
      <c r="E29" s="63">
        <v>30</v>
      </c>
      <c r="F29" s="63">
        <v>3</v>
      </c>
      <c r="G29" s="63">
        <v>1</v>
      </c>
      <c r="H29" s="63">
        <v>1</v>
      </c>
      <c r="I29" s="63">
        <v>0</v>
      </c>
      <c r="J29" s="80" t="s">
        <v>58</v>
      </c>
      <c r="K29" s="80" t="s">
        <v>58</v>
      </c>
      <c r="L29" s="80" t="s">
        <v>58</v>
      </c>
      <c r="M29" s="80" t="s">
        <v>58</v>
      </c>
      <c r="N29" s="80" t="s">
        <v>58</v>
      </c>
      <c r="O29" s="80" t="s">
        <v>58</v>
      </c>
      <c r="P29" s="80" t="s">
        <v>58</v>
      </c>
      <c r="Q29" s="80" t="s">
        <v>58</v>
      </c>
      <c r="R29" s="80" t="s">
        <v>58</v>
      </c>
      <c r="S29" s="80" t="s">
        <v>58</v>
      </c>
      <c r="T29" s="80" t="s">
        <v>58</v>
      </c>
      <c r="U29" s="80" t="s">
        <v>58</v>
      </c>
      <c r="V29" s="80" t="s">
        <v>58</v>
      </c>
      <c r="W29" s="80" t="s">
        <v>58</v>
      </c>
      <c r="X29" s="80" t="s">
        <v>58</v>
      </c>
      <c r="Y29" s="80" t="s">
        <v>58</v>
      </c>
      <c r="Z29" s="80" t="s">
        <v>58</v>
      </c>
      <c r="AA29" s="80" t="s">
        <v>58</v>
      </c>
      <c r="AB29" s="80" t="s">
        <v>58</v>
      </c>
      <c r="AC29" s="80" t="s">
        <v>58</v>
      </c>
      <c r="AD29" s="80" t="s">
        <v>58</v>
      </c>
      <c r="AE29" s="80" t="s">
        <v>58</v>
      </c>
      <c r="AF29" s="80" t="s">
        <v>58</v>
      </c>
      <c r="AG29" s="80" t="s">
        <v>58</v>
      </c>
      <c r="AH29" s="80" t="s">
        <v>58</v>
      </c>
      <c r="AI29" s="80" t="s">
        <v>58</v>
      </c>
      <c r="AJ29" s="80" t="s">
        <v>58</v>
      </c>
      <c r="AK29" s="80" t="s">
        <v>58</v>
      </c>
      <c r="AL29" s="80" t="s">
        <v>58</v>
      </c>
      <c r="AM29" s="80" t="s">
        <v>58</v>
      </c>
      <c r="AN29" s="80" t="s">
        <v>58</v>
      </c>
      <c r="AO29" s="80" t="s">
        <v>58</v>
      </c>
      <c r="AP29" s="80" t="s">
        <v>58</v>
      </c>
      <c r="AQ29" s="80" t="s">
        <v>58</v>
      </c>
      <c r="AR29" s="80" t="s">
        <v>58</v>
      </c>
      <c r="AS29" s="80" t="s">
        <v>58</v>
      </c>
      <c r="AT29" s="80" t="s">
        <v>58</v>
      </c>
      <c r="AU29" s="80" t="s">
        <v>58</v>
      </c>
      <c r="AV29" s="80" t="s">
        <v>58</v>
      </c>
      <c r="AW29" s="80" t="s">
        <v>58</v>
      </c>
      <c r="AX29" s="80" t="s">
        <v>58</v>
      </c>
    </row>
    <row r="30" spans="1:50" s="65" customFormat="1" ht="10.5">
      <c r="A30" s="61"/>
      <c r="B30" s="62"/>
      <c r="C30" s="62"/>
      <c r="D30" s="63"/>
      <c r="E30" s="63"/>
      <c r="F30" s="63"/>
      <c r="G30" s="63"/>
      <c r="H30" s="63"/>
      <c r="I30" s="63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</row>
    <row r="31" spans="1:50" s="65" customFormat="1" ht="24" customHeight="1">
      <c r="A31" s="61" t="str">
        <f t="shared" si="0"/>
        <v>710.30.3.1.2.0</v>
      </c>
      <c r="B31" s="62" t="s">
        <v>74</v>
      </c>
      <c r="C31" s="62" t="s">
        <v>75</v>
      </c>
      <c r="D31" s="63">
        <v>710</v>
      </c>
      <c r="E31" s="63">
        <v>30</v>
      </c>
      <c r="F31" s="63">
        <v>3</v>
      </c>
      <c r="G31" s="63">
        <v>1</v>
      </c>
      <c r="H31" s="63">
        <v>2</v>
      </c>
      <c r="I31" s="63">
        <v>0</v>
      </c>
      <c r="J31" s="80" t="s">
        <v>58</v>
      </c>
      <c r="K31" s="80" t="s">
        <v>58</v>
      </c>
      <c r="L31" s="80" t="s">
        <v>58</v>
      </c>
      <c r="M31" s="80" t="s">
        <v>58</v>
      </c>
      <c r="N31" s="80" t="s">
        <v>58</v>
      </c>
      <c r="O31" s="80" t="s">
        <v>58</v>
      </c>
      <c r="P31" s="80" t="s">
        <v>58</v>
      </c>
      <c r="Q31" s="80" t="s">
        <v>58</v>
      </c>
      <c r="R31" s="80" t="s">
        <v>58</v>
      </c>
      <c r="S31" s="80" t="s">
        <v>58</v>
      </c>
      <c r="T31" s="80" t="s">
        <v>58</v>
      </c>
      <c r="U31" s="80" t="s">
        <v>58</v>
      </c>
      <c r="V31" s="80" t="s">
        <v>58</v>
      </c>
      <c r="W31" s="80" t="s">
        <v>58</v>
      </c>
      <c r="X31" s="80" t="s">
        <v>58</v>
      </c>
      <c r="Y31" s="80" t="s">
        <v>58</v>
      </c>
      <c r="Z31" s="80" t="s">
        <v>58</v>
      </c>
      <c r="AA31" s="80" t="s">
        <v>58</v>
      </c>
      <c r="AB31" s="80" t="s">
        <v>58</v>
      </c>
      <c r="AC31" s="80" t="s">
        <v>58</v>
      </c>
      <c r="AD31" s="80" t="s">
        <v>58</v>
      </c>
      <c r="AE31" s="80" t="s">
        <v>58</v>
      </c>
      <c r="AF31" s="80" t="s">
        <v>58</v>
      </c>
      <c r="AG31" s="80" t="s">
        <v>58</v>
      </c>
      <c r="AH31" s="80" t="s">
        <v>58</v>
      </c>
      <c r="AI31" s="80" t="s">
        <v>58</v>
      </c>
      <c r="AJ31" s="80" t="s">
        <v>58</v>
      </c>
      <c r="AK31" s="80" t="s">
        <v>58</v>
      </c>
      <c r="AL31" s="80" t="s">
        <v>58</v>
      </c>
      <c r="AM31" s="80" t="s">
        <v>58</v>
      </c>
      <c r="AN31" s="80" t="s">
        <v>58</v>
      </c>
      <c r="AO31" s="80" t="s">
        <v>58</v>
      </c>
      <c r="AP31" s="80" t="s">
        <v>58</v>
      </c>
      <c r="AQ31" s="80" t="s">
        <v>58</v>
      </c>
      <c r="AR31" s="80" t="s">
        <v>58</v>
      </c>
      <c r="AS31" s="80" t="s">
        <v>58</v>
      </c>
      <c r="AT31" s="80" t="s">
        <v>58</v>
      </c>
      <c r="AU31" s="80" t="s">
        <v>58</v>
      </c>
      <c r="AV31" s="80" t="s">
        <v>58</v>
      </c>
      <c r="AW31" s="80" t="s">
        <v>58</v>
      </c>
      <c r="AX31" s="80" t="s">
        <v>58</v>
      </c>
    </row>
    <row r="32" spans="1:50" s="65" customFormat="1" ht="24" customHeight="1">
      <c r="A32" s="61"/>
      <c r="B32" s="62"/>
      <c r="C32" s="62"/>
      <c r="D32" s="63"/>
      <c r="E32" s="63"/>
      <c r="F32" s="63"/>
      <c r="G32" s="63"/>
      <c r="H32" s="63"/>
      <c r="I32" s="6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</row>
    <row r="33" spans="1:50" s="65" customFormat="1" ht="22.5" customHeight="1">
      <c r="A33" s="61" t="str">
        <f t="shared" si="0"/>
        <v>710.30.3.1.3.0</v>
      </c>
      <c r="B33" s="62" t="s">
        <v>76</v>
      </c>
      <c r="C33" s="62" t="s">
        <v>77</v>
      </c>
      <c r="D33" s="63">
        <v>710</v>
      </c>
      <c r="E33" s="63">
        <v>30</v>
      </c>
      <c r="F33" s="63">
        <v>3</v>
      </c>
      <c r="G33" s="63">
        <v>1</v>
      </c>
      <c r="H33" s="63">
        <v>3</v>
      </c>
      <c r="I33" s="63">
        <v>0</v>
      </c>
      <c r="J33" s="80" t="s">
        <v>58</v>
      </c>
      <c r="K33" s="80" t="s">
        <v>58</v>
      </c>
      <c r="L33" s="80" t="s">
        <v>58</v>
      </c>
      <c r="M33" s="80" t="s">
        <v>58</v>
      </c>
      <c r="N33" s="80" t="s">
        <v>58</v>
      </c>
      <c r="O33" s="80" t="s">
        <v>58</v>
      </c>
      <c r="P33" s="80" t="s">
        <v>58</v>
      </c>
      <c r="Q33" s="80" t="s">
        <v>58</v>
      </c>
      <c r="R33" s="80" t="s">
        <v>58</v>
      </c>
      <c r="S33" s="80" t="s">
        <v>58</v>
      </c>
      <c r="T33" s="80" t="s">
        <v>58</v>
      </c>
      <c r="U33" s="80" t="s">
        <v>58</v>
      </c>
      <c r="V33" s="80" t="s">
        <v>58</v>
      </c>
      <c r="W33" s="80" t="s">
        <v>58</v>
      </c>
      <c r="X33" s="80" t="s">
        <v>58</v>
      </c>
      <c r="Y33" s="80" t="s">
        <v>58</v>
      </c>
      <c r="Z33" s="80" t="s">
        <v>58</v>
      </c>
      <c r="AA33" s="80" t="s">
        <v>58</v>
      </c>
      <c r="AB33" s="80" t="s">
        <v>58</v>
      </c>
      <c r="AC33" s="80" t="s">
        <v>58</v>
      </c>
      <c r="AD33" s="80" t="s">
        <v>58</v>
      </c>
      <c r="AE33" s="80" t="s">
        <v>58</v>
      </c>
      <c r="AF33" s="80" t="s">
        <v>58</v>
      </c>
      <c r="AG33" s="80" t="s">
        <v>58</v>
      </c>
      <c r="AH33" s="80" t="s">
        <v>58</v>
      </c>
      <c r="AI33" s="80" t="s">
        <v>58</v>
      </c>
      <c r="AJ33" s="80" t="s">
        <v>58</v>
      </c>
      <c r="AK33" s="80" t="s">
        <v>58</v>
      </c>
      <c r="AL33" s="80" t="s">
        <v>58</v>
      </c>
      <c r="AM33" s="80" t="s">
        <v>58</v>
      </c>
      <c r="AN33" s="80" t="s">
        <v>58</v>
      </c>
      <c r="AO33" s="80" t="s">
        <v>58</v>
      </c>
      <c r="AP33" s="80" t="s">
        <v>58</v>
      </c>
      <c r="AQ33" s="80" t="s">
        <v>58</v>
      </c>
      <c r="AR33" s="80" t="s">
        <v>58</v>
      </c>
      <c r="AS33" s="80" t="s">
        <v>58</v>
      </c>
      <c r="AT33" s="80" t="s">
        <v>58</v>
      </c>
      <c r="AU33" s="80" t="s">
        <v>58</v>
      </c>
      <c r="AV33" s="80" t="s">
        <v>58</v>
      </c>
      <c r="AW33" s="80" t="s">
        <v>58</v>
      </c>
      <c r="AX33" s="80" t="s">
        <v>58</v>
      </c>
    </row>
    <row r="34" spans="1:50" s="65" customFormat="1" ht="22.5" customHeight="1">
      <c r="A34" s="61"/>
      <c r="B34" s="62"/>
      <c r="C34" s="62"/>
      <c r="D34" s="63"/>
      <c r="E34" s="63"/>
      <c r="F34" s="63"/>
      <c r="G34" s="63"/>
      <c r="H34" s="63"/>
      <c r="I34" s="6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</row>
    <row r="35" spans="1:50" s="65" customFormat="1" ht="24.75" customHeight="1">
      <c r="A35" s="61" t="str">
        <f t="shared" si="0"/>
        <v>710.30.3.1.4.0</v>
      </c>
      <c r="B35" s="62" t="s">
        <v>78</v>
      </c>
      <c r="C35" s="62" t="s">
        <v>79</v>
      </c>
      <c r="D35" s="63">
        <v>710</v>
      </c>
      <c r="E35" s="63">
        <v>30</v>
      </c>
      <c r="F35" s="63">
        <v>3</v>
      </c>
      <c r="G35" s="63">
        <v>1</v>
      </c>
      <c r="H35" s="63">
        <v>4</v>
      </c>
      <c r="I35" s="63">
        <v>0</v>
      </c>
      <c r="J35" s="80" t="s">
        <v>58</v>
      </c>
      <c r="K35" s="80" t="s">
        <v>58</v>
      </c>
      <c r="L35" s="80" t="s">
        <v>58</v>
      </c>
      <c r="M35" s="80" t="s">
        <v>58</v>
      </c>
      <c r="N35" s="80" t="s">
        <v>58</v>
      </c>
      <c r="O35" s="80" t="s">
        <v>58</v>
      </c>
      <c r="P35" s="80" t="s">
        <v>58</v>
      </c>
      <c r="Q35" s="80" t="s">
        <v>58</v>
      </c>
      <c r="R35" s="80" t="s">
        <v>58</v>
      </c>
      <c r="S35" s="80" t="s">
        <v>58</v>
      </c>
      <c r="T35" s="80" t="s">
        <v>58</v>
      </c>
      <c r="U35" s="80" t="s">
        <v>58</v>
      </c>
      <c r="V35" s="80" t="s">
        <v>58</v>
      </c>
      <c r="W35" s="80" t="s">
        <v>58</v>
      </c>
      <c r="X35" s="80" t="s">
        <v>58</v>
      </c>
      <c r="Y35" s="80" t="s">
        <v>58</v>
      </c>
      <c r="Z35" s="80" t="s">
        <v>58</v>
      </c>
      <c r="AA35" s="80" t="s">
        <v>58</v>
      </c>
      <c r="AB35" s="80" t="s">
        <v>58</v>
      </c>
      <c r="AC35" s="80" t="s">
        <v>58</v>
      </c>
      <c r="AD35" s="80" t="s">
        <v>58</v>
      </c>
      <c r="AE35" s="80" t="s">
        <v>58</v>
      </c>
      <c r="AF35" s="80" t="s">
        <v>58</v>
      </c>
      <c r="AG35" s="80" t="s">
        <v>58</v>
      </c>
      <c r="AH35" s="80" t="s">
        <v>58</v>
      </c>
      <c r="AI35" s="80" t="s">
        <v>58</v>
      </c>
      <c r="AJ35" s="80" t="s">
        <v>58</v>
      </c>
      <c r="AK35" s="80" t="s">
        <v>58</v>
      </c>
      <c r="AL35" s="80" t="s">
        <v>58</v>
      </c>
      <c r="AM35" s="80" t="s">
        <v>58</v>
      </c>
      <c r="AN35" s="80" t="s">
        <v>58</v>
      </c>
      <c r="AO35" s="80" t="s">
        <v>58</v>
      </c>
      <c r="AP35" s="80" t="s">
        <v>58</v>
      </c>
      <c r="AQ35" s="80" t="s">
        <v>58</v>
      </c>
      <c r="AR35" s="80" t="s">
        <v>58</v>
      </c>
      <c r="AS35" s="80" t="s">
        <v>58</v>
      </c>
      <c r="AT35" s="80" t="s">
        <v>58</v>
      </c>
      <c r="AU35" s="80" t="s">
        <v>58</v>
      </c>
      <c r="AV35" s="80" t="s">
        <v>58</v>
      </c>
      <c r="AW35" s="80" t="s">
        <v>58</v>
      </c>
      <c r="AX35" s="80" t="s">
        <v>58</v>
      </c>
    </row>
    <row r="36" spans="1:50" s="65" customFormat="1" ht="24.75" customHeight="1">
      <c r="A36" s="61"/>
      <c r="B36" s="62"/>
      <c r="C36" s="62"/>
      <c r="D36" s="63"/>
      <c r="E36" s="63"/>
      <c r="F36" s="63"/>
      <c r="G36" s="63"/>
      <c r="H36" s="63"/>
      <c r="I36" s="6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</row>
    <row r="37" spans="1:50" s="65" customFormat="1" ht="13.5" customHeight="1">
      <c r="A37" s="61" t="str">
        <f t="shared" si="0"/>
        <v>710.30.3.1.5.0</v>
      </c>
      <c r="B37" s="62" t="s">
        <v>28</v>
      </c>
      <c r="C37" s="62" t="s">
        <v>9</v>
      </c>
      <c r="D37" s="63">
        <v>710</v>
      </c>
      <c r="E37" s="63">
        <v>30</v>
      </c>
      <c r="F37" s="63">
        <v>3</v>
      </c>
      <c r="G37" s="63">
        <v>1</v>
      </c>
      <c r="H37" s="63">
        <v>5</v>
      </c>
      <c r="I37" s="63">
        <v>0</v>
      </c>
      <c r="J37" s="80" t="s">
        <v>58</v>
      </c>
      <c r="K37" s="80" t="s">
        <v>58</v>
      </c>
      <c r="L37" s="80" t="s">
        <v>58</v>
      </c>
      <c r="M37" s="80" t="s">
        <v>58</v>
      </c>
      <c r="N37" s="80" t="s">
        <v>58</v>
      </c>
      <c r="O37" s="80" t="s">
        <v>58</v>
      </c>
      <c r="P37" s="80" t="s">
        <v>58</v>
      </c>
      <c r="Q37" s="80" t="s">
        <v>58</v>
      </c>
      <c r="R37" s="80" t="s">
        <v>58</v>
      </c>
      <c r="S37" s="80" t="s">
        <v>58</v>
      </c>
      <c r="T37" s="80" t="s">
        <v>58</v>
      </c>
      <c r="U37" s="80" t="s">
        <v>58</v>
      </c>
      <c r="V37" s="80" t="s">
        <v>58</v>
      </c>
      <c r="W37" s="80" t="s">
        <v>58</v>
      </c>
      <c r="X37" s="80" t="s">
        <v>58</v>
      </c>
      <c r="Y37" s="80" t="s">
        <v>58</v>
      </c>
      <c r="Z37" s="80" t="s">
        <v>58</v>
      </c>
      <c r="AA37" s="80" t="s">
        <v>58</v>
      </c>
      <c r="AB37" s="80" t="s">
        <v>58</v>
      </c>
      <c r="AC37" s="80" t="s">
        <v>58</v>
      </c>
      <c r="AD37" s="80" t="s">
        <v>58</v>
      </c>
      <c r="AE37" s="80" t="s">
        <v>58</v>
      </c>
      <c r="AF37" s="80" t="s">
        <v>58</v>
      </c>
      <c r="AG37" s="80" t="s">
        <v>58</v>
      </c>
      <c r="AH37" s="80" t="s">
        <v>58</v>
      </c>
      <c r="AI37" s="80" t="s">
        <v>58</v>
      </c>
      <c r="AJ37" s="80" t="s">
        <v>58</v>
      </c>
      <c r="AK37" s="80" t="s">
        <v>58</v>
      </c>
      <c r="AL37" s="80" t="s">
        <v>58</v>
      </c>
      <c r="AM37" s="80" t="s">
        <v>58</v>
      </c>
      <c r="AN37" s="80" t="s">
        <v>58</v>
      </c>
      <c r="AO37" s="80" t="s">
        <v>58</v>
      </c>
      <c r="AP37" s="80" t="s">
        <v>58</v>
      </c>
      <c r="AQ37" s="80" t="s">
        <v>58</v>
      </c>
      <c r="AR37" s="80" t="s">
        <v>58</v>
      </c>
      <c r="AS37" s="80" t="s">
        <v>58</v>
      </c>
      <c r="AT37" s="80" t="s">
        <v>58</v>
      </c>
      <c r="AU37" s="80" t="s">
        <v>58</v>
      </c>
      <c r="AV37" s="80" t="s">
        <v>58</v>
      </c>
      <c r="AW37" s="80" t="s">
        <v>58</v>
      </c>
      <c r="AX37" s="80" t="s">
        <v>58</v>
      </c>
    </row>
    <row r="38" spans="1:50" s="65" customFormat="1" ht="13.5" customHeight="1">
      <c r="A38" s="61"/>
      <c r="B38" s="62"/>
      <c r="C38" s="62"/>
      <c r="D38" s="63"/>
      <c r="E38" s="63"/>
      <c r="F38" s="63"/>
      <c r="G38" s="63"/>
      <c r="H38" s="63"/>
      <c r="I38" s="63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</row>
    <row r="39" spans="1:50" s="56" customFormat="1" ht="10.5">
      <c r="A39" s="57" t="str">
        <f t="shared" si="0"/>
        <v>710.30.3.2.0.0</v>
      </c>
      <c r="B39" s="58" t="s">
        <v>27</v>
      </c>
      <c r="C39" s="58" t="s">
        <v>19</v>
      </c>
      <c r="D39" s="59">
        <v>710</v>
      </c>
      <c r="E39" s="59">
        <v>30</v>
      </c>
      <c r="F39" s="59">
        <v>3</v>
      </c>
      <c r="G39" s="59">
        <v>2</v>
      </c>
      <c r="H39" s="59">
        <v>0</v>
      </c>
      <c r="I39" s="59">
        <v>0</v>
      </c>
      <c r="J39" s="79" t="s">
        <v>58</v>
      </c>
      <c r="K39" s="79" t="s">
        <v>58</v>
      </c>
      <c r="L39" s="79" t="s">
        <v>58</v>
      </c>
      <c r="M39" s="79" t="s">
        <v>58</v>
      </c>
      <c r="N39" s="79" t="s">
        <v>58</v>
      </c>
      <c r="O39" s="79" t="s">
        <v>58</v>
      </c>
      <c r="P39" s="79" t="s">
        <v>58</v>
      </c>
      <c r="Q39" s="79" t="s">
        <v>58</v>
      </c>
      <c r="R39" s="79" t="s">
        <v>58</v>
      </c>
      <c r="S39" s="79" t="s">
        <v>58</v>
      </c>
      <c r="T39" s="79" t="s">
        <v>58</v>
      </c>
      <c r="U39" s="79" t="s">
        <v>58</v>
      </c>
      <c r="V39" s="79" t="s">
        <v>58</v>
      </c>
      <c r="W39" s="79" t="s">
        <v>58</v>
      </c>
      <c r="X39" s="79" t="s">
        <v>58</v>
      </c>
      <c r="Y39" s="79" t="s">
        <v>58</v>
      </c>
      <c r="Z39" s="79" t="s">
        <v>58</v>
      </c>
      <c r="AA39" s="79" t="s">
        <v>58</v>
      </c>
      <c r="AB39" s="79" t="s">
        <v>58</v>
      </c>
      <c r="AC39" s="79" t="s">
        <v>58</v>
      </c>
      <c r="AD39" s="79" t="s">
        <v>58</v>
      </c>
      <c r="AE39" s="79" t="s">
        <v>58</v>
      </c>
      <c r="AF39" s="79" t="s">
        <v>58</v>
      </c>
      <c r="AG39" s="79" t="s">
        <v>58</v>
      </c>
      <c r="AH39" s="79" t="s">
        <v>58</v>
      </c>
      <c r="AI39" s="79" t="s">
        <v>58</v>
      </c>
      <c r="AJ39" s="79" t="s">
        <v>58</v>
      </c>
      <c r="AK39" s="79" t="s">
        <v>58</v>
      </c>
      <c r="AL39" s="79" t="s">
        <v>58</v>
      </c>
      <c r="AM39" s="79" t="s">
        <v>58</v>
      </c>
      <c r="AN39" s="79" t="s">
        <v>58</v>
      </c>
      <c r="AO39" s="79" t="s">
        <v>58</v>
      </c>
      <c r="AP39" s="79" t="s">
        <v>58</v>
      </c>
      <c r="AQ39" s="79" t="s">
        <v>58</v>
      </c>
      <c r="AR39" s="79" t="s">
        <v>58</v>
      </c>
      <c r="AS39" s="79" t="s">
        <v>58</v>
      </c>
      <c r="AT39" s="79" t="s">
        <v>58</v>
      </c>
      <c r="AU39" s="79" t="s">
        <v>58</v>
      </c>
      <c r="AV39" s="79" t="s">
        <v>58</v>
      </c>
      <c r="AW39" s="79" t="s">
        <v>58</v>
      </c>
      <c r="AX39" s="79" t="s">
        <v>58</v>
      </c>
    </row>
    <row r="40" spans="1:50" s="56" customFormat="1" ht="10.5">
      <c r="A40" s="66" t="str">
        <f t="shared" si="0"/>
        <v>710.30.3.2.1.0</v>
      </c>
      <c r="B40" s="67" t="s">
        <v>30</v>
      </c>
      <c r="C40" s="67" t="s">
        <v>24</v>
      </c>
      <c r="D40" s="68">
        <v>710</v>
      </c>
      <c r="E40" s="68">
        <v>30</v>
      </c>
      <c r="F40" s="68">
        <v>3</v>
      </c>
      <c r="G40" s="68">
        <v>2</v>
      </c>
      <c r="H40" s="68">
        <v>1</v>
      </c>
      <c r="I40" s="68">
        <v>0</v>
      </c>
      <c r="J40" s="81" t="s">
        <v>58</v>
      </c>
      <c r="K40" s="81" t="s">
        <v>58</v>
      </c>
      <c r="L40" s="81" t="s">
        <v>58</v>
      </c>
      <c r="M40" s="81" t="s">
        <v>58</v>
      </c>
      <c r="N40" s="81" t="s">
        <v>58</v>
      </c>
      <c r="O40" s="81" t="s">
        <v>58</v>
      </c>
      <c r="P40" s="81" t="s">
        <v>58</v>
      </c>
      <c r="Q40" s="81" t="s">
        <v>58</v>
      </c>
      <c r="R40" s="81" t="s">
        <v>58</v>
      </c>
      <c r="S40" s="81" t="s">
        <v>58</v>
      </c>
      <c r="T40" s="81" t="s">
        <v>58</v>
      </c>
      <c r="U40" s="81" t="s">
        <v>58</v>
      </c>
      <c r="V40" s="81" t="s">
        <v>58</v>
      </c>
      <c r="W40" s="81" t="s">
        <v>58</v>
      </c>
      <c r="X40" s="81" t="s">
        <v>58</v>
      </c>
      <c r="Y40" s="81" t="s">
        <v>58</v>
      </c>
      <c r="Z40" s="81" t="s">
        <v>58</v>
      </c>
      <c r="AA40" s="81" t="s">
        <v>58</v>
      </c>
      <c r="AB40" s="81" t="s">
        <v>58</v>
      </c>
      <c r="AC40" s="81" t="s">
        <v>58</v>
      </c>
      <c r="AD40" s="81" t="s">
        <v>58</v>
      </c>
      <c r="AE40" s="81" t="s">
        <v>58</v>
      </c>
      <c r="AF40" s="81" t="s">
        <v>58</v>
      </c>
      <c r="AG40" s="81" t="s">
        <v>58</v>
      </c>
      <c r="AH40" s="81" t="s">
        <v>58</v>
      </c>
      <c r="AI40" s="81" t="s">
        <v>58</v>
      </c>
      <c r="AJ40" s="81" t="s">
        <v>58</v>
      </c>
      <c r="AK40" s="81" t="s">
        <v>58</v>
      </c>
      <c r="AL40" s="81" t="s">
        <v>58</v>
      </c>
      <c r="AM40" s="81" t="s">
        <v>58</v>
      </c>
      <c r="AN40" s="81" t="s">
        <v>58</v>
      </c>
      <c r="AO40" s="81" t="s">
        <v>58</v>
      </c>
      <c r="AP40" s="81" t="s">
        <v>58</v>
      </c>
      <c r="AQ40" s="81" t="s">
        <v>58</v>
      </c>
      <c r="AR40" s="81" t="s">
        <v>58</v>
      </c>
      <c r="AS40" s="81" t="s">
        <v>58</v>
      </c>
      <c r="AT40" s="81" t="s">
        <v>58</v>
      </c>
      <c r="AU40" s="81" t="s">
        <v>58</v>
      </c>
      <c r="AV40" s="81" t="s">
        <v>58</v>
      </c>
      <c r="AW40" s="81" t="s">
        <v>58</v>
      </c>
      <c r="AX40" s="81" t="s">
        <v>58</v>
      </c>
    </row>
    <row r="41" spans="1:50" s="56" customFormat="1" ht="10.5">
      <c r="A41" s="66"/>
      <c r="B41" s="67"/>
      <c r="C41" s="67"/>
      <c r="D41" s="68"/>
      <c r="E41" s="68"/>
      <c r="F41" s="68"/>
      <c r="G41" s="68"/>
      <c r="H41" s="68"/>
      <c r="I41" s="68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</row>
    <row r="42" spans="1:50" s="56" customFormat="1" ht="10.5">
      <c r="A42" s="82" t="str">
        <f t="shared" si="0"/>
        <v>710.30.3.2.2.0</v>
      </c>
      <c r="B42" s="83" t="s">
        <v>48</v>
      </c>
      <c r="C42" s="83" t="s">
        <v>0</v>
      </c>
      <c r="D42" s="84">
        <v>710</v>
      </c>
      <c r="E42" s="84">
        <v>30</v>
      </c>
      <c r="F42" s="84">
        <v>3</v>
      </c>
      <c r="G42" s="84">
        <v>2</v>
      </c>
      <c r="H42" s="84">
        <v>2</v>
      </c>
      <c r="I42" s="84">
        <v>0</v>
      </c>
      <c r="J42" s="85" t="s">
        <v>58</v>
      </c>
      <c r="K42" s="85" t="s">
        <v>58</v>
      </c>
      <c r="L42" s="85" t="s">
        <v>58</v>
      </c>
      <c r="M42" s="85" t="s">
        <v>58</v>
      </c>
      <c r="N42" s="85" t="s">
        <v>58</v>
      </c>
      <c r="O42" s="85" t="s">
        <v>58</v>
      </c>
      <c r="P42" s="85" t="s">
        <v>58</v>
      </c>
      <c r="Q42" s="85" t="s">
        <v>58</v>
      </c>
      <c r="R42" s="85" t="s">
        <v>58</v>
      </c>
      <c r="S42" s="85" t="s">
        <v>58</v>
      </c>
      <c r="T42" s="85" t="s">
        <v>58</v>
      </c>
      <c r="U42" s="85" t="s">
        <v>58</v>
      </c>
      <c r="V42" s="85" t="s">
        <v>58</v>
      </c>
      <c r="W42" s="85" t="s">
        <v>58</v>
      </c>
      <c r="X42" s="85" t="s">
        <v>58</v>
      </c>
      <c r="Y42" s="85" t="s">
        <v>58</v>
      </c>
      <c r="Z42" s="85" t="s">
        <v>58</v>
      </c>
      <c r="AA42" s="85" t="s">
        <v>58</v>
      </c>
      <c r="AB42" s="85" t="s">
        <v>58</v>
      </c>
      <c r="AC42" s="85" t="s">
        <v>58</v>
      </c>
      <c r="AD42" s="85" t="s">
        <v>58</v>
      </c>
      <c r="AE42" s="85" t="s">
        <v>58</v>
      </c>
      <c r="AF42" s="85" t="s">
        <v>58</v>
      </c>
      <c r="AG42" s="85" t="s">
        <v>58</v>
      </c>
      <c r="AH42" s="85" t="s">
        <v>58</v>
      </c>
      <c r="AI42" s="85" t="s">
        <v>58</v>
      </c>
      <c r="AJ42" s="85" t="s">
        <v>58</v>
      </c>
      <c r="AK42" s="85" t="s">
        <v>58</v>
      </c>
      <c r="AL42" s="85" t="s">
        <v>58</v>
      </c>
      <c r="AM42" s="85" t="s">
        <v>58</v>
      </c>
      <c r="AN42" s="85" t="s">
        <v>58</v>
      </c>
      <c r="AO42" s="85" t="s">
        <v>58</v>
      </c>
      <c r="AP42" s="85" t="s">
        <v>58</v>
      </c>
      <c r="AQ42" s="85" t="s">
        <v>58</v>
      </c>
      <c r="AR42" s="85" t="s">
        <v>58</v>
      </c>
      <c r="AS42" s="85" t="s">
        <v>58</v>
      </c>
      <c r="AT42" s="85" t="s">
        <v>58</v>
      </c>
      <c r="AU42" s="85" t="s">
        <v>58</v>
      </c>
      <c r="AV42" s="85" t="s">
        <v>58</v>
      </c>
      <c r="AW42" s="85" t="s">
        <v>58</v>
      </c>
      <c r="AX42" s="85" t="s">
        <v>58</v>
      </c>
    </row>
    <row r="43" spans="1:50" s="56" customFormat="1" ht="10.5">
      <c r="A43" s="82"/>
      <c r="B43" s="83"/>
      <c r="C43" s="83"/>
      <c r="D43" s="84"/>
      <c r="E43" s="84"/>
      <c r="F43" s="84"/>
      <c r="G43" s="84"/>
      <c r="H43" s="84"/>
      <c r="I43" s="8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</row>
    <row r="44" spans="1:50" s="56" customFormat="1" ht="10.5">
      <c r="A44" s="69" t="str">
        <f t="shared" si="0"/>
        <v>710.30.3.2.3.0</v>
      </c>
      <c r="B44" s="70" t="s">
        <v>29</v>
      </c>
      <c r="C44" s="70" t="s">
        <v>1</v>
      </c>
      <c r="D44" s="72">
        <v>710</v>
      </c>
      <c r="E44" s="72">
        <v>30</v>
      </c>
      <c r="F44" s="72">
        <v>3</v>
      </c>
      <c r="G44" s="72">
        <v>2</v>
      </c>
      <c r="H44" s="72">
        <v>3</v>
      </c>
      <c r="I44" s="72">
        <v>0</v>
      </c>
      <c r="J44" s="81" t="s">
        <v>58</v>
      </c>
      <c r="K44" s="81" t="s">
        <v>58</v>
      </c>
      <c r="L44" s="81" t="s">
        <v>58</v>
      </c>
      <c r="M44" s="81" t="s">
        <v>58</v>
      </c>
      <c r="N44" s="81" t="s">
        <v>58</v>
      </c>
      <c r="O44" s="81" t="s">
        <v>58</v>
      </c>
      <c r="P44" s="81" t="s">
        <v>58</v>
      </c>
      <c r="Q44" s="81" t="s">
        <v>58</v>
      </c>
      <c r="R44" s="81" t="s">
        <v>58</v>
      </c>
      <c r="S44" s="81" t="s">
        <v>58</v>
      </c>
      <c r="T44" s="81" t="s">
        <v>58</v>
      </c>
      <c r="U44" s="81" t="s">
        <v>58</v>
      </c>
      <c r="V44" s="81" t="s">
        <v>58</v>
      </c>
      <c r="W44" s="81" t="s">
        <v>58</v>
      </c>
      <c r="X44" s="81" t="s">
        <v>58</v>
      </c>
      <c r="Y44" s="81" t="s">
        <v>58</v>
      </c>
      <c r="Z44" s="81" t="s">
        <v>58</v>
      </c>
      <c r="AA44" s="81" t="s">
        <v>58</v>
      </c>
      <c r="AB44" s="81" t="s">
        <v>58</v>
      </c>
      <c r="AC44" s="81" t="s">
        <v>58</v>
      </c>
      <c r="AD44" s="81" t="s">
        <v>58</v>
      </c>
      <c r="AE44" s="81" t="s">
        <v>58</v>
      </c>
      <c r="AF44" s="81" t="s">
        <v>58</v>
      </c>
      <c r="AG44" s="81" t="s">
        <v>58</v>
      </c>
      <c r="AH44" s="81" t="s">
        <v>58</v>
      </c>
      <c r="AI44" s="81" t="s">
        <v>58</v>
      </c>
      <c r="AJ44" s="81" t="s">
        <v>58</v>
      </c>
      <c r="AK44" s="81" t="s">
        <v>58</v>
      </c>
      <c r="AL44" s="81" t="s">
        <v>58</v>
      </c>
      <c r="AM44" s="81" t="s">
        <v>58</v>
      </c>
      <c r="AN44" s="81" t="s">
        <v>58</v>
      </c>
      <c r="AO44" s="81" t="s">
        <v>58</v>
      </c>
      <c r="AP44" s="81" t="s">
        <v>58</v>
      </c>
      <c r="AQ44" s="81" t="s">
        <v>58</v>
      </c>
      <c r="AR44" s="81" t="s">
        <v>58</v>
      </c>
      <c r="AS44" s="81" t="s">
        <v>58</v>
      </c>
      <c r="AT44" s="81" t="s">
        <v>58</v>
      </c>
      <c r="AU44" s="81" t="s">
        <v>58</v>
      </c>
      <c r="AV44" s="81" t="s">
        <v>58</v>
      </c>
      <c r="AW44" s="81" t="s">
        <v>58</v>
      </c>
      <c r="AX44" s="81" t="s">
        <v>58</v>
      </c>
    </row>
    <row r="45" spans="1:50" s="56" customFormat="1" ht="10.5">
      <c r="A45" s="69"/>
      <c r="B45" s="70"/>
      <c r="C45" s="70"/>
      <c r="D45" s="72"/>
      <c r="E45" s="72"/>
      <c r="F45" s="72"/>
      <c r="G45" s="72"/>
      <c r="H45" s="72"/>
      <c r="I45" s="72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</row>
    <row r="46" spans="1:50" s="56" customFormat="1" ht="10.5">
      <c r="A46" s="52" t="str">
        <f t="shared" si="0"/>
        <v>710.30.4.0.0.0</v>
      </c>
      <c r="B46" s="53" t="s">
        <v>117</v>
      </c>
      <c r="C46" s="53" t="s">
        <v>118</v>
      </c>
      <c r="D46" s="54">
        <v>710</v>
      </c>
      <c r="E46" s="54">
        <v>30</v>
      </c>
      <c r="F46" s="54">
        <v>4</v>
      </c>
      <c r="G46" s="54">
        <v>0</v>
      </c>
      <c r="H46" s="54">
        <v>0</v>
      </c>
      <c r="I46" s="54">
        <v>0</v>
      </c>
      <c r="J46" s="86" t="s">
        <v>58</v>
      </c>
      <c r="K46" s="86" t="s">
        <v>58</v>
      </c>
      <c r="L46" s="86" t="s">
        <v>58</v>
      </c>
      <c r="M46" s="86" t="s">
        <v>58</v>
      </c>
      <c r="N46" s="86" t="s">
        <v>58</v>
      </c>
      <c r="O46" s="86" t="s">
        <v>58</v>
      </c>
      <c r="P46" s="86" t="s">
        <v>58</v>
      </c>
      <c r="Q46" s="86" t="s">
        <v>58</v>
      </c>
      <c r="R46" s="86" t="s">
        <v>58</v>
      </c>
      <c r="S46" s="86" t="s">
        <v>58</v>
      </c>
      <c r="T46" s="86" t="s">
        <v>58</v>
      </c>
      <c r="U46" s="86" t="s">
        <v>58</v>
      </c>
      <c r="V46" s="86" t="s">
        <v>58</v>
      </c>
      <c r="W46" s="86" t="s">
        <v>58</v>
      </c>
      <c r="X46" s="86" t="s">
        <v>58</v>
      </c>
      <c r="Y46" s="207">
        <f>SUM(Y47,Y48)</f>
        <v>0</v>
      </c>
      <c r="Z46" s="207">
        <f aca="true" t="shared" si="1" ref="Z46:AO46">SUM(Z47,Z48)</f>
        <v>0</v>
      </c>
      <c r="AA46" s="207">
        <f t="shared" si="1"/>
        <v>0</v>
      </c>
      <c r="AB46" s="207">
        <f t="shared" si="1"/>
        <v>0</v>
      </c>
      <c r="AC46" s="207">
        <f t="shared" si="1"/>
        <v>0</v>
      </c>
      <c r="AD46" s="207">
        <f t="shared" si="1"/>
        <v>0</v>
      </c>
      <c r="AE46" s="207">
        <f t="shared" si="1"/>
        <v>0</v>
      </c>
      <c r="AF46" s="207">
        <f t="shared" si="1"/>
        <v>0</v>
      </c>
      <c r="AG46" s="207">
        <f t="shared" si="1"/>
        <v>0</v>
      </c>
      <c r="AH46" s="207">
        <f t="shared" si="1"/>
        <v>0</v>
      </c>
      <c r="AI46" s="207">
        <f t="shared" si="1"/>
        <v>0</v>
      </c>
      <c r="AJ46" s="207">
        <f t="shared" si="1"/>
        <v>0</v>
      </c>
      <c r="AK46" s="207">
        <f t="shared" si="1"/>
        <v>0</v>
      </c>
      <c r="AL46" s="207">
        <f t="shared" si="1"/>
        <v>0</v>
      </c>
      <c r="AM46" s="207">
        <f t="shared" si="1"/>
        <v>0</v>
      </c>
      <c r="AN46" s="207">
        <f t="shared" si="1"/>
        <v>0</v>
      </c>
      <c r="AO46" s="207">
        <f t="shared" si="1"/>
        <v>0</v>
      </c>
      <c r="AP46" s="207">
        <f aca="true" t="shared" si="2" ref="AP46:AX46">SUM(AP47,AP48)</f>
        <v>0</v>
      </c>
      <c r="AQ46" s="207">
        <f t="shared" si="2"/>
        <v>0</v>
      </c>
      <c r="AR46" s="207">
        <f t="shared" si="2"/>
        <v>0</v>
      </c>
      <c r="AS46" s="207">
        <f t="shared" si="2"/>
        <v>0</v>
      </c>
      <c r="AT46" s="207">
        <f t="shared" si="2"/>
        <v>0</v>
      </c>
      <c r="AU46" s="207">
        <f t="shared" si="2"/>
        <v>0</v>
      </c>
      <c r="AV46" s="207">
        <f t="shared" si="2"/>
        <v>0</v>
      </c>
      <c r="AW46" s="207">
        <f t="shared" si="2"/>
        <v>0</v>
      </c>
      <c r="AX46" s="207">
        <f t="shared" si="2"/>
        <v>0</v>
      </c>
    </row>
    <row r="47" spans="1:50" s="56" customFormat="1" ht="10.5">
      <c r="A47" s="57" t="str">
        <f t="shared" si="0"/>
        <v>710.30.4.1.0.0</v>
      </c>
      <c r="B47" s="58" t="s">
        <v>26</v>
      </c>
      <c r="C47" s="58" t="s">
        <v>16</v>
      </c>
      <c r="D47" s="59">
        <v>710</v>
      </c>
      <c r="E47" s="59">
        <v>30</v>
      </c>
      <c r="F47" s="59">
        <v>4</v>
      </c>
      <c r="G47" s="59">
        <v>1</v>
      </c>
      <c r="H47" s="59">
        <v>0</v>
      </c>
      <c r="I47" s="59">
        <v>0</v>
      </c>
      <c r="J47" s="79" t="s">
        <v>58</v>
      </c>
      <c r="K47" s="79" t="s">
        <v>58</v>
      </c>
      <c r="L47" s="79" t="s">
        <v>58</v>
      </c>
      <c r="M47" s="79" t="s">
        <v>58</v>
      </c>
      <c r="N47" s="79" t="s">
        <v>58</v>
      </c>
      <c r="O47" s="79" t="s">
        <v>58</v>
      </c>
      <c r="P47" s="79" t="s">
        <v>58</v>
      </c>
      <c r="Q47" s="79" t="s">
        <v>58</v>
      </c>
      <c r="R47" s="79" t="s">
        <v>58</v>
      </c>
      <c r="S47" s="79" t="s">
        <v>58</v>
      </c>
      <c r="T47" s="79" t="s">
        <v>58</v>
      </c>
      <c r="U47" s="79" t="s">
        <v>58</v>
      </c>
      <c r="V47" s="79" t="s">
        <v>58</v>
      </c>
      <c r="W47" s="79" t="s">
        <v>58</v>
      </c>
      <c r="X47" s="79" t="s">
        <v>58</v>
      </c>
      <c r="Y47" s="79" t="s">
        <v>58</v>
      </c>
      <c r="Z47" s="79" t="s">
        <v>58</v>
      </c>
      <c r="AA47" s="79" t="s">
        <v>58</v>
      </c>
      <c r="AB47" s="79" t="s">
        <v>58</v>
      </c>
      <c r="AC47" s="79" t="s">
        <v>58</v>
      </c>
      <c r="AD47" s="79" t="s">
        <v>58</v>
      </c>
      <c r="AE47" s="79" t="s">
        <v>58</v>
      </c>
      <c r="AF47" s="79" t="s">
        <v>58</v>
      </c>
      <c r="AG47" s="79" t="s">
        <v>58</v>
      </c>
      <c r="AH47" s="79" t="s">
        <v>58</v>
      </c>
      <c r="AI47" s="79" t="s">
        <v>58</v>
      </c>
      <c r="AJ47" s="79" t="s">
        <v>58</v>
      </c>
      <c r="AK47" s="79" t="s">
        <v>58</v>
      </c>
      <c r="AL47" s="79" t="s">
        <v>58</v>
      </c>
      <c r="AM47" s="79" t="s">
        <v>58</v>
      </c>
      <c r="AN47" s="79" t="s">
        <v>58</v>
      </c>
      <c r="AO47" s="79" t="s">
        <v>58</v>
      </c>
      <c r="AP47" s="79" t="s">
        <v>58</v>
      </c>
      <c r="AQ47" s="79" t="s">
        <v>58</v>
      </c>
      <c r="AR47" s="79" t="s">
        <v>58</v>
      </c>
      <c r="AS47" s="79" t="s">
        <v>58</v>
      </c>
      <c r="AT47" s="79" t="s">
        <v>58</v>
      </c>
      <c r="AU47" s="79" t="s">
        <v>58</v>
      </c>
      <c r="AV47" s="79" t="s">
        <v>58</v>
      </c>
      <c r="AW47" s="79" t="s">
        <v>58</v>
      </c>
      <c r="AX47" s="79" t="s">
        <v>58</v>
      </c>
    </row>
    <row r="48" spans="1:50" s="56" customFormat="1" ht="10.5">
      <c r="A48" s="57" t="str">
        <f t="shared" si="0"/>
        <v>710.30.4.2.0.0</v>
      </c>
      <c r="B48" s="58" t="s">
        <v>27</v>
      </c>
      <c r="C48" s="58" t="s">
        <v>19</v>
      </c>
      <c r="D48" s="59">
        <v>710</v>
      </c>
      <c r="E48" s="59">
        <v>30</v>
      </c>
      <c r="F48" s="59">
        <v>4</v>
      </c>
      <c r="G48" s="59">
        <v>2</v>
      </c>
      <c r="H48" s="59">
        <v>0</v>
      </c>
      <c r="I48" s="59">
        <v>0</v>
      </c>
      <c r="J48" s="79" t="s">
        <v>58</v>
      </c>
      <c r="K48" s="79" t="s">
        <v>58</v>
      </c>
      <c r="L48" s="79" t="s">
        <v>58</v>
      </c>
      <c r="M48" s="79" t="s">
        <v>58</v>
      </c>
      <c r="N48" s="79" t="s">
        <v>58</v>
      </c>
      <c r="O48" s="79" t="s">
        <v>58</v>
      </c>
      <c r="P48" s="79" t="s">
        <v>58</v>
      </c>
      <c r="Q48" s="79" t="s">
        <v>58</v>
      </c>
      <c r="R48" s="79" t="s">
        <v>58</v>
      </c>
      <c r="S48" s="79" t="s">
        <v>58</v>
      </c>
      <c r="T48" s="79" t="s">
        <v>58</v>
      </c>
      <c r="U48" s="79" t="s">
        <v>58</v>
      </c>
      <c r="V48" s="79" t="s">
        <v>58</v>
      </c>
      <c r="W48" s="79" t="s">
        <v>58</v>
      </c>
      <c r="X48" s="79" t="s">
        <v>58</v>
      </c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</row>
    <row r="49" spans="1:50" s="56" customFormat="1" ht="10.5">
      <c r="A49" s="52" t="str">
        <f t="shared" si="0"/>
        <v>710.30.5.0.0.0</v>
      </c>
      <c r="B49" s="53" t="s">
        <v>43</v>
      </c>
      <c r="C49" s="53" t="s">
        <v>2</v>
      </c>
      <c r="D49" s="54">
        <v>710</v>
      </c>
      <c r="E49" s="54">
        <v>30</v>
      </c>
      <c r="F49" s="54">
        <v>5</v>
      </c>
      <c r="G49" s="54">
        <v>0</v>
      </c>
      <c r="H49" s="54">
        <v>0</v>
      </c>
      <c r="I49" s="54">
        <v>0</v>
      </c>
      <c r="J49" s="55" t="s">
        <v>58</v>
      </c>
      <c r="K49" s="55" t="s">
        <v>58</v>
      </c>
      <c r="L49" s="55" t="s">
        <v>58</v>
      </c>
      <c r="M49" s="55" t="s">
        <v>58</v>
      </c>
      <c r="N49" s="55" t="s">
        <v>58</v>
      </c>
      <c r="O49" s="55" t="s">
        <v>58</v>
      </c>
      <c r="P49" s="55" t="s">
        <v>58</v>
      </c>
      <c r="Q49" s="55" t="s">
        <v>58</v>
      </c>
      <c r="R49" s="55" t="s">
        <v>58</v>
      </c>
      <c r="S49" s="55" t="s">
        <v>58</v>
      </c>
      <c r="T49" s="55" t="s">
        <v>58</v>
      </c>
      <c r="U49" s="55" t="s">
        <v>58</v>
      </c>
      <c r="V49" s="55" t="s">
        <v>58</v>
      </c>
      <c r="W49" s="55" t="s">
        <v>58</v>
      </c>
      <c r="X49" s="55" t="s">
        <v>58</v>
      </c>
      <c r="Y49" s="55" t="s">
        <v>58</v>
      </c>
      <c r="Z49" s="55" t="s">
        <v>58</v>
      </c>
      <c r="AA49" s="55" t="s">
        <v>58</v>
      </c>
      <c r="AB49" s="55" t="s">
        <v>58</v>
      </c>
      <c r="AC49" s="55" t="s">
        <v>58</v>
      </c>
      <c r="AD49" s="55" t="s">
        <v>58</v>
      </c>
      <c r="AE49" s="55" t="s">
        <v>58</v>
      </c>
      <c r="AF49" s="55" t="s">
        <v>58</v>
      </c>
      <c r="AG49" s="55" t="s">
        <v>58</v>
      </c>
      <c r="AH49" s="55" t="s">
        <v>58</v>
      </c>
      <c r="AI49" s="55" t="s">
        <v>58</v>
      </c>
      <c r="AJ49" s="55" t="s">
        <v>58</v>
      </c>
      <c r="AK49" s="55" t="s">
        <v>58</v>
      </c>
      <c r="AL49" s="55" t="s">
        <v>58</v>
      </c>
      <c r="AM49" s="55" t="s">
        <v>58</v>
      </c>
      <c r="AN49" s="55" t="s">
        <v>58</v>
      </c>
      <c r="AO49" s="55" t="s">
        <v>58</v>
      </c>
      <c r="AP49" s="55" t="s">
        <v>58</v>
      </c>
      <c r="AQ49" s="55" t="s">
        <v>58</v>
      </c>
      <c r="AR49" s="55" t="s">
        <v>58</v>
      </c>
      <c r="AS49" s="55" t="s">
        <v>58</v>
      </c>
      <c r="AT49" s="55" t="s">
        <v>58</v>
      </c>
      <c r="AU49" s="55" t="s">
        <v>58</v>
      </c>
      <c r="AV49" s="55" t="s">
        <v>58</v>
      </c>
      <c r="AW49" s="55" t="s">
        <v>58</v>
      </c>
      <c r="AX49" s="55" t="s">
        <v>58</v>
      </c>
    </row>
    <row r="50" spans="1:50" s="56" customFormat="1" ht="10.5">
      <c r="A50" s="57" t="str">
        <f t="shared" si="0"/>
        <v>710.30.5.1.0.0</v>
      </c>
      <c r="B50" s="58" t="s">
        <v>26</v>
      </c>
      <c r="C50" s="58" t="s">
        <v>16</v>
      </c>
      <c r="D50" s="59">
        <v>710</v>
      </c>
      <c r="E50" s="59">
        <v>30</v>
      </c>
      <c r="F50" s="59">
        <v>5</v>
      </c>
      <c r="G50" s="59">
        <v>1</v>
      </c>
      <c r="H50" s="59">
        <v>0</v>
      </c>
      <c r="I50" s="59">
        <v>0</v>
      </c>
      <c r="J50" s="60" t="s">
        <v>58</v>
      </c>
      <c r="K50" s="60" t="s">
        <v>58</v>
      </c>
      <c r="L50" s="60" t="s">
        <v>58</v>
      </c>
      <c r="M50" s="60" t="s">
        <v>58</v>
      </c>
      <c r="N50" s="60" t="s">
        <v>58</v>
      </c>
      <c r="O50" s="60" t="s">
        <v>58</v>
      </c>
      <c r="P50" s="60" t="s">
        <v>58</v>
      </c>
      <c r="Q50" s="60" t="s">
        <v>58</v>
      </c>
      <c r="R50" s="60" t="s">
        <v>58</v>
      </c>
      <c r="S50" s="60" t="s">
        <v>58</v>
      </c>
      <c r="T50" s="60" t="s">
        <v>58</v>
      </c>
      <c r="U50" s="60" t="s">
        <v>58</v>
      </c>
      <c r="V50" s="60" t="s">
        <v>58</v>
      </c>
      <c r="W50" s="60" t="s">
        <v>58</v>
      </c>
      <c r="X50" s="60" t="s">
        <v>58</v>
      </c>
      <c r="Y50" s="60" t="s">
        <v>58</v>
      </c>
      <c r="Z50" s="60" t="s">
        <v>58</v>
      </c>
      <c r="AA50" s="60" t="s">
        <v>58</v>
      </c>
      <c r="AB50" s="60" t="s">
        <v>58</v>
      </c>
      <c r="AC50" s="60" t="s">
        <v>58</v>
      </c>
      <c r="AD50" s="60" t="s">
        <v>58</v>
      </c>
      <c r="AE50" s="60" t="s">
        <v>58</v>
      </c>
      <c r="AF50" s="60" t="s">
        <v>58</v>
      </c>
      <c r="AG50" s="60" t="s">
        <v>58</v>
      </c>
      <c r="AH50" s="60" t="s">
        <v>58</v>
      </c>
      <c r="AI50" s="60" t="s">
        <v>58</v>
      </c>
      <c r="AJ50" s="60" t="s">
        <v>58</v>
      </c>
      <c r="AK50" s="60" t="s">
        <v>58</v>
      </c>
      <c r="AL50" s="60" t="s">
        <v>58</v>
      </c>
      <c r="AM50" s="60" t="s">
        <v>58</v>
      </c>
      <c r="AN50" s="60" t="s">
        <v>58</v>
      </c>
      <c r="AO50" s="60" t="s">
        <v>58</v>
      </c>
      <c r="AP50" s="60" t="s">
        <v>58</v>
      </c>
      <c r="AQ50" s="60" t="s">
        <v>58</v>
      </c>
      <c r="AR50" s="60" t="s">
        <v>58</v>
      </c>
      <c r="AS50" s="60" t="s">
        <v>58</v>
      </c>
      <c r="AT50" s="60" t="s">
        <v>58</v>
      </c>
      <c r="AU50" s="60" t="s">
        <v>58</v>
      </c>
      <c r="AV50" s="60" t="s">
        <v>58</v>
      </c>
      <c r="AW50" s="60" t="s">
        <v>58</v>
      </c>
      <c r="AX50" s="60" t="s">
        <v>58</v>
      </c>
    </row>
    <row r="51" spans="1:50" s="65" customFormat="1" ht="21">
      <c r="A51" s="61" t="str">
        <f t="shared" si="0"/>
        <v>710.30.5.1.1.0</v>
      </c>
      <c r="B51" s="62" t="s">
        <v>42</v>
      </c>
      <c r="C51" s="62" t="s">
        <v>3</v>
      </c>
      <c r="D51" s="63">
        <v>710</v>
      </c>
      <c r="E51" s="63">
        <v>30</v>
      </c>
      <c r="F51" s="63">
        <v>5</v>
      </c>
      <c r="G51" s="63">
        <v>1</v>
      </c>
      <c r="H51" s="63">
        <v>1</v>
      </c>
      <c r="I51" s="63">
        <v>0</v>
      </c>
      <c r="J51" s="64" t="s">
        <v>58</v>
      </c>
      <c r="K51" s="64" t="s">
        <v>58</v>
      </c>
      <c r="L51" s="64" t="s">
        <v>58</v>
      </c>
      <c r="M51" s="64" t="s">
        <v>58</v>
      </c>
      <c r="N51" s="64" t="s">
        <v>58</v>
      </c>
      <c r="O51" s="64" t="s">
        <v>58</v>
      </c>
      <c r="P51" s="64" t="s">
        <v>58</v>
      </c>
      <c r="Q51" s="64" t="s">
        <v>58</v>
      </c>
      <c r="R51" s="64" t="s">
        <v>58</v>
      </c>
      <c r="S51" s="64" t="s">
        <v>58</v>
      </c>
      <c r="T51" s="64" t="s">
        <v>58</v>
      </c>
      <c r="U51" s="64" t="s">
        <v>58</v>
      </c>
      <c r="V51" s="64" t="s">
        <v>58</v>
      </c>
      <c r="W51" s="64" t="s">
        <v>58</v>
      </c>
      <c r="X51" s="64" t="s">
        <v>58</v>
      </c>
      <c r="Y51" s="64" t="s">
        <v>58</v>
      </c>
      <c r="Z51" s="64" t="s">
        <v>58</v>
      </c>
      <c r="AA51" s="64" t="s">
        <v>58</v>
      </c>
      <c r="AB51" s="64" t="s">
        <v>58</v>
      </c>
      <c r="AC51" s="64" t="s">
        <v>58</v>
      </c>
      <c r="AD51" s="64" t="s">
        <v>58</v>
      </c>
      <c r="AE51" s="64" t="s">
        <v>58</v>
      </c>
      <c r="AF51" s="64" t="s">
        <v>58</v>
      </c>
      <c r="AG51" s="64" t="s">
        <v>58</v>
      </c>
      <c r="AH51" s="64" t="s">
        <v>58</v>
      </c>
      <c r="AI51" s="64" t="s">
        <v>58</v>
      </c>
      <c r="AJ51" s="64" t="s">
        <v>58</v>
      </c>
      <c r="AK51" s="64" t="s">
        <v>58</v>
      </c>
      <c r="AL51" s="64" t="s">
        <v>58</v>
      </c>
      <c r="AM51" s="64" t="s">
        <v>58</v>
      </c>
      <c r="AN51" s="64" t="s">
        <v>58</v>
      </c>
      <c r="AO51" s="64" t="s">
        <v>58</v>
      </c>
      <c r="AP51" s="64" t="s">
        <v>58</v>
      </c>
      <c r="AQ51" s="64" t="s">
        <v>58</v>
      </c>
      <c r="AR51" s="64" t="s">
        <v>58</v>
      </c>
      <c r="AS51" s="64" t="s">
        <v>58</v>
      </c>
      <c r="AT51" s="64" t="s">
        <v>58</v>
      </c>
      <c r="AU51" s="64" t="s">
        <v>58</v>
      </c>
      <c r="AV51" s="64" t="s">
        <v>58</v>
      </c>
      <c r="AW51" s="64" t="s">
        <v>58</v>
      </c>
      <c r="AX51" s="64" t="s">
        <v>58</v>
      </c>
    </row>
    <row r="52" spans="1:50" s="65" customFormat="1" ht="10.5">
      <c r="A52" s="61"/>
      <c r="B52" s="62"/>
      <c r="C52" s="62"/>
      <c r="D52" s="63"/>
      <c r="E52" s="63"/>
      <c r="F52" s="63"/>
      <c r="G52" s="63"/>
      <c r="H52" s="63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 s="56" customFormat="1" ht="10.5">
      <c r="A53" s="66" t="str">
        <f t="shared" si="0"/>
        <v>710.30.5.1.2.0</v>
      </c>
      <c r="B53" s="67" t="s">
        <v>41</v>
      </c>
      <c r="C53" s="67" t="s">
        <v>4</v>
      </c>
      <c r="D53" s="68">
        <v>710</v>
      </c>
      <c r="E53" s="68">
        <v>30</v>
      </c>
      <c r="F53" s="68">
        <v>5</v>
      </c>
      <c r="G53" s="68">
        <v>1</v>
      </c>
      <c r="H53" s="68">
        <v>2</v>
      </c>
      <c r="I53" s="68">
        <v>0</v>
      </c>
      <c r="J53" s="71" t="s">
        <v>58</v>
      </c>
      <c r="K53" s="71" t="s">
        <v>58</v>
      </c>
      <c r="L53" s="71" t="s">
        <v>58</v>
      </c>
      <c r="M53" s="71" t="s">
        <v>58</v>
      </c>
      <c r="N53" s="71" t="s">
        <v>58</v>
      </c>
      <c r="O53" s="71" t="s">
        <v>58</v>
      </c>
      <c r="P53" s="71" t="s">
        <v>58</v>
      </c>
      <c r="Q53" s="71" t="s">
        <v>58</v>
      </c>
      <c r="R53" s="71" t="s">
        <v>58</v>
      </c>
      <c r="S53" s="71" t="s">
        <v>58</v>
      </c>
      <c r="T53" s="71" t="s">
        <v>58</v>
      </c>
      <c r="U53" s="71" t="s">
        <v>58</v>
      </c>
      <c r="V53" s="71" t="s">
        <v>58</v>
      </c>
      <c r="W53" s="71" t="s">
        <v>58</v>
      </c>
      <c r="X53" s="71" t="s">
        <v>58</v>
      </c>
      <c r="Y53" s="71" t="s">
        <v>58</v>
      </c>
      <c r="Z53" s="71" t="s">
        <v>58</v>
      </c>
      <c r="AA53" s="71" t="s">
        <v>58</v>
      </c>
      <c r="AB53" s="71" t="s">
        <v>58</v>
      </c>
      <c r="AC53" s="71" t="s">
        <v>58</v>
      </c>
      <c r="AD53" s="71" t="s">
        <v>58</v>
      </c>
      <c r="AE53" s="71" t="s">
        <v>58</v>
      </c>
      <c r="AF53" s="71" t="s">
        <v>58</v>
      </c>
      <c r="AG53" s="71" t="s">
        <v>58</v>
      </c>
      <c r="AH53" s="71" t="s">
        <v>58</v>
      </c>
      <c r="AI53" s="71" t="s">
        <v>58</v>
      </c>
      <c r="AJ53" s="71" t="s">
        <v>58</v>
      </c>
      <c r="AK53" s="71" t="s">
        <v>58</v>
      </c>
      <c r="AL53" s="71" t="s">
        <v>58</v>
      </c>
      <c r="AM53" s="71" t="s">
        <v>58</v>
      </c>
      <c r="AN53" s="71" t="s">
        <v>58</v>
      </c>
      <c r="AO53" s="71" t="s">
        <v>58</v>
      </c>
      <c r="AP53" s="71" t="s">
        <v>58</v>
      </c>
      <c r="AQ53" s="71" t="s">
        <v>58</v>
      </c>
      <c r="AR53" s="71" t="s">
        <v>58</v>
      </c>
      <c r="AS53" s="71" t="s">
        <v>58</v>
      </c>
      <c r="AT53" s="71" t="s">
        <v>58</v>
      </c>
      <c r="AU53" s="71" t="s">
        <v>58</v>
      </c>
      <c r="AV53" s="71" t="s">
        <v>58</v>
      </c>
      <c r="AW53" s="71" t="s">
        <v>58</v>
      </c>
      <c r="AX53" s="71" t="s">
        <v>58</v>
      </c>
    </row>
    <row r="54" spans="1:50" s="56" customFormat="1" ht="10.5">
      <c r="A54" s="66"/>
      <c r="B54" s="67"/>
      <c r="C54" s="67"/>
      <c r="D54" s="68"/>
      <c r="E54" s="68"/>
      <c r="F54" s="68"/>
      <c r="G54" s="68"/>
      <c r="H54" s="68"/>
      <c r="I54" s="68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 s="56" customFormat="1" ht="10.5">
      <c r="A55" s="69" t="str">
        <f t="shared" si="0"/>
        <v>710.30.5.1.3.0</v>
      </c>
      <c r="B55" s="70" t="s">
        <v>28</v>
      </c>
      <c r="C55" s="67" t="s">
        <v>9</v>
      </c>
      <c r="D55" s="68">
        <v>710</v>
      </c>
      <c r="E55" s="68">
        <v>30</v>
      </c>
      <c r="F55" s="68">
        <v>5</v>
      </c>
      <c r="G55" s="68">
        <v>1</v>
      </c>
      <c r="H55" s="68">
        <v>3</v>
      </c>
      <c r="I55" s="68">
        <v>0</v>
      </c>
      <c r="J55" s="71" t="s">
        <v>58</v>
      </c>
      <c r="K55" s="71" t="s">
        <v>58</v>
      </c>
      <c r="L55" s="71" t="s">
        <v>58</v>
      </c>
      <c r="M55" s="71" t="s">
        <v>58</v>
      </c>
      <c r="N55" s="71" t="s">
        <v>58</v>
      </c>
      <c r="O55" s="71" t="s">
        <v>58</v>
      </c>
      <c r="P55" s="71" t="s">
        <v>58</v>
      </c>
      <c r="Q55" s="71" t="s">
        <v>58</v>
      </c>
      <c r="R55" s="71" t="s">
        <v>58</v>
      </c>
      <c r="S55" s="71" t="s">
        <v>58</v>
      </c>
      <c r="T55" s="71" t="s">
        <v>58</v>
      </c>
      <c r="U55" s="71" t="s">
        <v>58</v>
      </c>
      <c r="V55" s="71" t="s">
        <v>58</v>
      </c>
      <c r="W55" s="71" t="s">
        <v>58</v>
      </c>
      <c r="X55" s="71" t="s">
        <v>58</v>
      </c>
      <c r="Y55" s="71" t="s">
        <v>58</v>
      </c>
      <c r="Z55" s="71" t="s">
        <v>58</v>
      </c>
      <c r="AA55" s="71" t="s">
        <v>58</v>
      </c>
      <c r="AB55" s="71" t="s">
        <v>58</v>
      </c>
      <c r="AC55" s="71" t="s">
        <v>58</v>
      </c>
      <c r="AD55" s="71" t="s">
        <v>58</v>
      </c>
      <c r="AE55" s="71" t="s">
        <v>58</v>
      </c>
      <c r="AF55" s="71" t="s">
        <v>58</v>
      </c>
      <c r="AG55" s="71" t="s">
        <v>58</v>
      </c>
      <c r="AH55" s="71" t="s">
        <v>58</v>
      </c>
      <c r="AI55" s="71" t="s">
        <v>58</v>
      </c>
      <c r="AJ55" s="71" t="s">
        <v>58</v>
      </c>
      <c r="AK55" s="71" t="s">
        <v>58</v>
      </c>
      <c r="AL55" s="71" t="s">
        <v>58</v>
      </c>
      <c r="AM55" s="71" t="s">
        <v>58</v>
      </c>
      <c r="AN55" s="71" t="s">
        <v>58</v>
      </c>
      <c r="AO55" s="71" t="s">
        <v>58</v>
      </c>
      <c r="AP55" s="71" t="s">
        <v>58</v>
      </c>
      <c r="AQ55" s="71" t="s">
        <v>58</v>
      </c>
      <c r="AR55" s="71" t="s">
        <v>58</v>
      </c>
      <c r="AS55" s="71" t="s">
        <v>58</v>
      </c>
      <c r="AT55" s="71" t="s">
        <v>58</v>
      </c>
      <c r="AU55" s="71" t="s">
        <v>58</v>
      </c>
      <c r="AV55" s="71" t="s">
        <v>58</v>
      </c>
      <c r="AW55" s="71" t="s">
        <v>58</v>
      </c>
      <c r="AX55" s="71" t="s">
        <v>58</v>
      </c>
    </row>
    <row r="56" spans="1:50" s="56" customFormat="1" ht="10.5">
      <c r="A56" s="69"/>
      <c r="B56" s="70"/>
      <c r="C56" s="67"/>
      <c r="D56" s="68"/>
      <c r="E56" s="68"/>
      <c r="F56" s="68"/>
      <c r="G56" s="68"/>
      <c r="H56" s="68"/>
      <c r="I56" s="68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</row>
    <row r="57" spans="1:50" s="56" customFormat="1" ht="10.5">
      <c r="A57" s="57" t="str">
        <f t="shared" si="0"/>
        <v>710.30.5.2.0.0</v>
      </c>
      <c r="B57" s="58" t="s">
        <v>27</v>
      </c>
      <c r="C57" s="58" t="s">
        <v>19</v>
      </c>
      <c r="D57" s="59">
        <v>710</v>
      </c>
      <c r="E57" s="59">
        <v>30</v>
      </c>
      <c r="F57" s="59">
        <v>5</v>
      </c>
      <c r="G57" s="59">
        <v>2</v>
      </c>
      <c r="H57" s="59">
        <v>0</v>
      </c>
      <c r="I57" s="59">
        <v>0</v>
      </c>
      <c r="J57" s="60" t="s">
        <v>58</v>
      </c>
      <c r="K57" s="60" t="s">
        <v>58</v>
      </c>
      <c r="L57" s="60" t="s">
        <v>58</v>
      </c>
      <c r="M57" s="60" t="s">
        <v>58</v>
      </c>
      <c r="N57" s="60" t="s">
        <v>58</v>
      </c>
      <c r="O57" s="60" t="s">
        <v>58</v>
      </c>
      <c r="P57" s="60" t="s">
        <v>58</v>
      </c>
      <c r="Q57" s="60" t="s">
        <v>58</v>
      </c>
      <c r="R57" s="60" t="s">
        <v>58</v>
      </c>
      <c r="S57" s="60" t="s">
        <v>58</v>
      </c>
      <c r="T57" s="60" t="s">
        <v>58</v>
      </c>
      <c r="U57" s="60" t="s">
        <v>58</v>
      </c>
      <c r="V57" s="60" t="s">
        <v>58</v>
      </c>
      <c r="W57" s="60" t="s">
        <v>58</v>
      </c>
      <c r="X57" s="60" t="s">
        <v>58</v>
      </c>
      <c r="Y57" s="60" t="s">
        <v>58</v>
      </c>
      <c r="Z57" s="60" t="s">
        <v>58</v>
      </c>
      <c r="AA57" s="60" t="s">
        <v>58</v>
      </c>
      <c r="AB57" s="60" t="s">
        <v>58</v>
      </c>
      <c r="AC57" s="60" t="s">
        <v>58</v>
      </c>
      <c r="AD57" s="60" t="s">
        <v>58</v>
      </c>
      <c r="AE57" s="60" t="s">
        <v>58</v>
      </c>
      <c r="AF57" s="60" t="s">
        <v>58</v>
      </c>
      <c r="AG57" s="60" t="s">
        <v>58</v>
      </c>
      <c r="AH57" s="60" t="s">
        <v>58</v>
      </c>
      <c r="AI57" s="60" t="s">
        <v>58</v>
      </c>
      <c r="AJ57" s="60" t="s">
        <v>58</v>
      </c>
      <c r="AK57" s="60" t="s">
        <v>58</v>
      </c>
      <c r="AL57" s="60" t="s">
        <v>58</v>
      </c>
      <c r="AM57" s="60" t="s">
        <v>58</v>
      </c>
      <c r="AN57" s="60" t="s">
        <v>58</v>
      </c>
      <c r="AO57" s="60" t="s">
        <v>58</v>
      </c>
      <c r="AP57" s="60" t="s">
        <v>58</v>
      </c>
      <c r="AQ57" s="60" t="s">
        <v>58</v>
      </c>
      <c r="AR57" s="60" t="s">
        <v>58</v>
      </c>
      <c r="AS57" s="60" t="s">
        <v>58</v>
      </c>
      <c r="AT57" s="60" t="s">
        <v>58</v>
      </c>
      <c r="AU57" s="60" t="s">
        <v>58</v>
      </c>
      <c r="AV57" s="60" t="s">
        <v>58</v>
      </c>
      <c r="AW57" s="60" t="s">
        <v>58</v>
      </c>
      <c r="AX57" s="60" t="s">
        <v>58</v>
      </c>
    </row>
    <row r="58" spans="1:76" s="9" customFormat="1" ht="10.5">
      <c r="A58" s="6" t="str">
        <f>CONCATENATE(D58,".",E58,".",F58,".",G58,".",H58,".",I58)</f>
        <v>710.30.5.2.1.0</v>
      </c>
      <c r="B58" s="1" t="s">
        <v>193</v>
      </c>
      <c r="C58" s="1" t="s">
        <v>194</v>
      </c>
      <c r="D58" s="2">
        <v>710</v>
      </c>
      <c r="E58" s="331">
        <v>30</v>
      </c>
      <c r="F58" s="331">
        <v>5</v>
      </c>
      <c r="G58" s="331">
        <v>2</v>
      </c>
      <c r="H58" s="331">
        <v>1</v>
      </c>
      <c r="I58" s="331">
        <v>0</v>
      </c>
      <c r="J58" s="219" t="s">
        <v>58</v>
      </c>
      <c r="K58" s="219" t="s">
        <v>58</v>
      </c>
      <c r="L58" s="219" t="s">
        <v>58</v>
      </c>
      <c r="M58" s="219" t="s">
        <v>58</v>
      </c>
      <c r="N58" s="219" t="s">
        <v>58</v>
      </c>
      <c r="O58" s="219" t="s">
        <v>58</v>
      </c>
      <c r="P58" s="219" t="s">
        <v>58</v>
      </c>
      <c r="Q58" s="219" t="s">
        <v>58</v>
      </c>
      <c r="R58" s="219" t="s">
        <v>58</v>
      </c>
      <c r="S58" s="219" t="s">
        <v>58</v>
      </c>
      <c r="T58" s="219" t="s">
        <v>58</v>
      </c>
      <c r="U58" s="219" t="s">
        <v>58</v>
      </c>
      <c r="V58" s="219" t="s">
        <v>58</v>
      </c>
      <c r="W58" s="219" t="s">
        <v>58</v>
      </c>
      <c r="X58" s="219" t="s">
        <v>58</v>
      </c>
      <c r="Y58" s="43">
        <f>SUM(Y59:Y63)</f>
        <v>0</v>
      </c>
      <c r="Z58" s="43">
        <f aca="true" t="shared" si="3" ref="Z58:AL58">SUM(Z59:Z63)</f>
        <v>0</v>
      </c>
      <c r="AA58" s="43">
        <f t="shared" si="3"/>
        <v>0</v>
      </c>
      <c r="AB58" s="43">
        <f t="shared" si="3"/>
        <v>0</v>
      </c>
      <c r="AC58" s="43">
        <f t="shared" si="3"/>
        <v>0</v>
      </c>
      <c r="AD58" s="43">
        <f>SUM(AD59:AD63)</f>
        <v>0</v>
      </c>
      <c r="AE58" s="43">
        <f t="shared" si="3"/>
        <v>0</v>
      </c>
      <c r="AF58" s="43">
        <f t="shared" si="3"/>
        <v>0</v>
      </c>
      <c r="AG58" s="43">
        <f t="shared" si="3"/>
        <v>0</v>
      </c>
      <c r="AH58" s="43">
        <f t="shared" si="3"/>
        <v>0</v>
      </c>
      <c r="AI58" s="43">
        <f t="shared" si="3"/>
        <v>0</v>
      </c>
      <c r="AJ58" s="43">
        <f t="shared" si="3"/>
        <v>0</v>
      </c>
      <c r="AK58" s="43">
        <f t="shared" si="3"/>
        <v>0</v>
      </c>
      <c r="AL58" s="43">
        <f t="shared" si="3"/>
        <v>0</v>
      </c>
      <c r="AM58" s="43">
        <f>SUM(AM59:AM63)</f>
        <v>0</v>
      </c>
      <c r="AN58" s="43">
        <f>SUM(AN59:AN63)</f>
        <v>0</v>
      </c>
      <c r="AO58" s="43">
        <f>SUM(AO59:AO63)</f>
        <v>0</v>
      </c>
      <c r="AP58" s="43">
        <f aca="true" t="shared" si="4" ref="AP58:AX58">SUM(AP59:AP63)</f>
        <v>0</v>
      </c>
      <c r="AQ58" s="43">
        <f t="shared" si="4"/>
        <v>0</v>
      </c>
      <c r="AR58" s="43">
        <f t="shared" si="4"/>
        <v>0</v>
      </c>
      <c r="AS58" s="43">
        <f t="shared" si="4"/>
        <v>0</v>
      </c>
      <c r="AT58" s="43">
        <f t="shared" si="4"/>
        <v>0</v>
      </c>
      <c r="AU58" s="43">
        <f t="shared" si="4"/>
        <v>0</v>
      </c>
      <c r="AV58" s="43">
        <f t="shared" si="4"/>
        <v>0</v>
      </c>
      <c r="AW58" s="43">
        <f t="shared" si="4"/>
        <v>0</v>
      </c>
      <c r="AX58" s="43">
        <f t="shared" si="4"/>
        <v>0</v>
      </c>
      <c r="AY58" s="160"/>
      <c r="AZ58" s="160"/>
      <c r="BA58" s="16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2:53" s="20" customFormat="1" ht="12" customHeight="1">
      <c r="B59" s="120"/>
      <c r="C59" s="203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158"/>
      <c r="AZ59" s="158"/>
      <c r="BA59" s="158"/>
    </row>
    <row r="60" spans="2:53" s="20" customFormat="1" ht="12" customHeight="1">
      <c r="B60" s="120"/>
      <c r="C60" s="203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158"/>
      <c r="AZ60" s="158"/>
      <c r="BA60" s="158"/>
    </row>
    <row r="61" spans="1:53" s="20" customFormat="1" ht="12" customHeight="1">
      <c r="A61" s="6" t="str">
        <f>CONCATENATE(D61,".",E61,".",F61,".",G61,".",H61,".",I61)</f>
        <v>710.30.5.2.2.0</v>
      </c>
      <c r="B61" s="3" t="s">
        <v>195</v>
      </c>
      <c r="C61" s="3" t="s">
        <v>196</v>
      </c>
      <c r="D61" s="2">
        <v>710</v>
      </c>
      <c r="E61" s="332">
        <v>30</v>
      </c>
      <c r="F61" s="332">
        <v>5</v>
      </c>
      <c r="G61" s="332">
        <v>2</v>
      </c>
      <c r="H61" s="332">
        <v>2</v>
      </c>
      <c r="I61" s="332">
        <v>0</v>
      </c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334">
        <v>0</v>
      </c>
      <c r="Z61" s="334">
        <v>0</v>
      </c>
      <c r="AA61" s="334">
        <v>0</v>
      </c>
      <c r="AB61" s="334">
        <v>0</v>
      </c>
      <c r="AC61" s="334">
        <v>0</v>
      </c>
      <c r="AD61" s="334">
        <v>0</v>
      </c>
      <c r="AE61" s="334">
        <v>0</v>
      </c>
      <c r="AF61" s="334">
        <v>0</v>
      </c>
      <c r="AG61" s="334">
        <v>0</v>
      </c>
      <c r="AH61" s="334">
        <v>0</v>
      </c>
      <c r="AI61" s="334">
        <v>0</v>
      </c>
      <c r="AJ61" s="334">
        <v>0</v>
      </c>
      <c r="AK61" s="334">
        <v>0</v>
      </c>
      <c r="AL61" s="334">
        <v>0</v>
      </c>
      <c r="AM61" s="334">
        <v>0</v>
      </c>
      <c r="AN61" s="334">
        <v>0</v>
      </c>
      <c r="AO61" s="334">
        <v>0</v>
      </c>
      <c r="AP61" s="334">
        <v>0</v>
      </c>
      <c r="AQ61" s="334">
        <v>0</v>
      </c>
      <c r="AR61" s="334">
        <v>0</v>
      </c>
      <c r="AS61" s="334">
        <v>0</v>
      </c>
      <c r="AT61" s="334">
        <v>0</v>
      </c>
      <c r="AU61" s="334">
        <v>0</v>
      </c>
      <c r="AV61" s="334">
        <v>0</v>
      </c>
      <c r="AW61" s="334">
        <v>0</v>
      </c>
      <c r="AX61" s="334">
        <v>0</v>
      </c>
      <c r="AY61" s="334"/>
      <c r="AZ61" s="158"/>
      <c r="BA61" s="158"/>
    </row>
    <row r="62" spans="3:53" s="20" customFormat="1" ht="12" customHeight="1">
      <c r="C62" s="203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62"/>
      <c r="BA62" s="162"/>
    </row>
    <row r="63" spans="3:53" s="20" customFormat="1" ht="12" customHeight="1">
      <c r="C63" s="203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58"/>
      <c r="BA63" s="158"/>
    </row>
    <row r="64" spans="1:76" s="9" customFormat="1" ht="10.5">
      <c r="A64" s="5" t="str">
        <f>CONCATENATE(D64,".",E64,".",F64,".",G64,".",H64,".",I64)</f>
        <v>710.30.5.2.3.0</v>
      </c>
      <c r="B64" s="3" t="s">
        <v>29</v>
      </c>
      <c r="C64" s="1" t="s">
        <v>20</v>
      </c>
      <c r="D64" s="2">
        <v>710</v>
      </c>
      <c r="E64" s="332">
        <v>30</v>
      </c>
      <c r="F64" s="332">
        <v>5</v>
      </c>
      <c r="G64" s="332">
        <v>2</v>
      </c>
      <c r="H64" s="332">
        <v>3</v>
      </c>
      <c r="I64" s="332">
        <v>0</v>
      </c>
      <c r="J64" s="219" t="s">
        <v>58</v>
      </c>
      <c r="K64" s="219" t="s">
        <v>58</v>
      </c>
      <c r="L64" s="219" t="s">
        <v>58</v>
      </c>
      <c r="M64" s="219" t="s">
        <v>58</v>
      </c>
      <c r="N64" s="219" t="s">
        <v>58</v>
      </c>
      <c r="O64" s="219" t="s">
        <v>58</v>
      </c>
      <c r="P64" s="219" t="s">
        <v>58</v>
      </c>
      <c r="Q64" s="219" t="s">
        <v>58</v>
      </c>
      <c r="R64" s="219" t="s">
        <v>58</v>
      </c>
      <c r="S64" s="219" t="s">
        <v>58</v>
      </c>
      <c r="T64" s="219" t="s">
        <v>58</v>
      </c>
      <c r="U64" s="219" t="s">
        <v>58</v>
      </c>
      <c r="V64" s="219" t="s">
        <v>58</v>
      </c>
      <c r="W64" s="219" t="s">
        <v>58</v>
      </c>
      <c r="X64" s="219" t="s">
        <v>58</v>
      </c>
      <c r="Y64" s="43">
        <f>SUM(Y65:Y65)</f>
        <v>0</v>
      </c>
      <c r="Z64" s="43">
        <f>SUM(Z65:Z65)</f>
        <v>0</v>
      </c>
      <c r="AA64" s="43">
        <f>SUM(AA65:AA65)</f>
        <v>0</v>
      </c>
      <c r="AB64" s="43">
        <f>SUM(AB65:AB65)</f>
        <v>0</v>
      </c>
      <c r="AC64" s="43">
        <f>SUM(AC65:AC65)</f>
        <v>0</v>
      </c>
      <c r="AD64" s="43">
        <f>SUM(AD65:AD65)</f>
        <v>0</v>
      </c>
      <c r="AE64" s="43">
        <f>SUM(AE65:AE65)</f>
        <v>0</v>
      </c>
      <c r="AF64" s="43">
        <f>SUM(AF65:AF65)</f>
        <v>0</v>
      </c>
      <c r="AG64" s="43">
        <f>SUM(AG65:AG65)</f>
        <v>0</v>
      </c>
      <c r="AH64" s="43">
        <f>SUM(AH65:AH65)</f>
        <v>0</v>
      </c>
      <c r="AI64" s="43">
        <f>SUM(AI65:AI65)</f>
        <v>0</v>
      </c>
      <c r="AJ64" s="43">
        <f>SUM(AJ65:AJ65)</f>
        <v>0</v>
      </c>
      <c r="AK64" s="43">
        <f>SUM(AK65:AK65)</f>
        <v>0</v>
      </c>
      <c r="AL64" s="43">
        <f>SUM(AL65:AL65)</f>
        <v>0</v>
      </c>
      <c r="AM64" s="43">
        <f>SUM(AM65:AM65)</f>
        <v>0</v>
      </c>
      <c r="AN64" s="43">
        <f>SUM(AN65:AN65)</f>
        <v>0</v>
      </c>
      <c r="AO64" s="43">
        <f>SUM(AO65:AO65)</f>
        <v>0</v>
      </c>
      <c r="AP64" s="43">
        <f aca="true" t="shared" si="5" ref="AP64:AY64">SUM(AP65:AP65)</f>
        <v>0</v>
      </c>
      <c r="AQ64" s="43">
        <f t="shared" si="5"/>
        <v>0</v>
      </c>
      <c r="AR64" s="43">
        <f t="shared" si="5"/>
        <v>0</v>
      </c>
      <c r="AS64" s="43">
        <f t="shared" si="5"/>
        <v>0</v>
      </c>
      <c r="AT64" s="43">
        <f t="shared" si="5"/>
        <v>0</v>
      </c>
      <c r="AU64" s="43">
        <f t="shared" si="5"/>
        <v>0</v>
      </c>
      <c r="AV64" s="43">
        <f t="shared" si="5"/>
        <v>0</v>
      </c>
      <c r="AW64" s="43">
        <f t="shared" si="5"/>
        <v>0</v>
      </c>
      <c r="AX64" s="43">
        <f t="shared" si="5"/>
        <v>0</v>
      </c>
      <c r="AY64" s="43"/>
      <c r="AZ64" s="160"/>
      <c r="BA64" s="16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0:76" s="9" customFormat="1" ht="12" customHeight="1"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160"/>
      <c r="AZ65" s="160"/>
      <c r="BA65" s="16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50" s="56" customFormat="1" ht="10.5">
      <c r="A66" s="69"/>
      <c r="B66" s="70"/>
      <c r="C66" s="67"/>
      <c r="D66" s="68"/>
      <c r="E66" s="68"/>
      <c r="F66" s="68"/>
      <c r="G66" s="68"/>
      <c r="H66" s="68"/>
      <c r="I66" s="68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</row>
    <row r="67" spans="1:50" s="56" customFormat="1" ht="10.5">
      <c r="A67" s="69"/>
      <c r="B67" s="70"/>
      <c r="C67" s="67"/>
      <c r="D67" s="68"/>
      <c r="E67" s="68"/>
      <c r="F67" s="68"/>
      <c r="G67" s="68"/>
      <c r="H67" s="68"/>
      <c r="I67" s="68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</row>
    <row r="68" spans="1:76" s="9" customFormat="1" ht="10.5">
      <c r="A68" s="15" t="str">
        <f>CONCATENATE(D68,".",E68,".",F68,".",G68,".",H68,".",I68)</f>
        <v>710.30.6.0.0.0</v>
      </c>
      <c r="B68" s="16" t="s">
        <v>40</v>
      </c>
      <c r="C68" s="16" t="s">
        <v>5</v>
      </c>
      <c r="D68" s="17">
        <v>710</v>
      </c>
      <c r="E68" s="17">
        <v>30</v>
      </c>
      <c r="F68" s="17">
        <v>6</v>
      </c>
      <c r="G68" s="17">
        <v>0</v>
      </c>
      <c r="H68" s="17">
        <v>0</v>
      </c>
      <c r="I68" s="17">
        <v>0</v>
      </c>
      <c r="J68" s="222" t="s">
        <v>58</v>
      </c>
      <c r="K68" s="222" t="s">
        <v>58</v>
      </c>
      <c r="L68" s="222" t="s">
        <v>58</v>
      </c>
      <c r="M68" s="222" t="s">
        <v>58</v>
      </c>
      <c r="N68" s="222" t="s">
        <v>58</v>
      </c>
      <c r="O68" s="222" t="s">
        <v>58</v>
      </c>
      <c r="P68" s="222" t="s">
        <v>58</v>
      </c>
      <c r="Q68" s="222" t="s">
        <v>58</v>
      </c>
      <c r="R68" s="222" t="s">
        <v>58</v>
      </c>
      <c r="S68" s="222" t="s">
        <v>58</v>
      </c>
      <c r="T68" s="222" t="s">
        <v>58</v>
      </c>
      <c r="U68" s="222" t="s">
        <v>58</v>
      </c>
      <c r="V68" s="222" t="s">
        <v>58</v>
      </c>
      <c r="W68" s="222" t="s">
        <v>58</v>
      </c>
      <c r="X68" s="222" t="s">
        <v>58</v>
      </c>
      <c r="Y68" s="45">
        <f aca="true" t="shared" si="6" ref="Y68:AO68">SUM(Y69,Y73,Y76,Y77,Y79,Y82,Y83)</f>
        <v>0</v>
      </c>
      <c r="Z68" s="45">
        <f t="shared" si="6"/>
        <v>0</v>
      </c>
      <c r="AA68" s="45">
        <f t="shared" si="6"/>
        <v>0</v>
      </c>
      <c r="AB68" s="45">
        <f t="shared" si="6"/>
        <v>0</v>
      </c>
      <c r="AC68" s="45">
        <f t="shared" si="6"/>
        <v>0</v>
      </c>
      <c r="AD68" s="45">
        <f t="shared" si="6"/>
        <v>0</v>
      </c>
      <c r="AE68" s="45">
        <f t="shared" si="6"/>
        <v>0</v>
      </c>
      <c r="AF68" s="45">
        <f t="shared" si="6"/>
        <v>0</v>
      </c>
      <c r="AG68" s="45">
        <f t="shared" si="6"/>
        <v>0</v>
      </c>
      <c r="AH68" s="45">
        <f t="shared" si="6"/>
        <v>0</v>
      </c>
      <c r="AI68" s="45">
        <f t="shared" si="6"/>
        <v>0</v>
      </c>
      <c r="AJ68" s="45">
        <f t="shared" si="6"/>
        <v>0</v>
      </c>
      <c r="AK68" s="45">
        <f t="shared" si="6"/>
        <v>0</v>
      </c>
      <c r="AL68" s="45">
        <f t="shared" si="6"/>
        <v>0</v>
      </c>
      <c r="AM68" s="45">
        <f t="shared" si="6"/>
        <v>0</v>
      </c>
      <c r="AN68" s="45">
        <f t="shared" si="6"/>
        <v>0</v>
      </c>
      <c r="AO68" s="45">
        <f t="shared" si="6"/>
        <v>0</v>
      </c>
      <c r="AP68" s="45">
        <f aca="true" t="shared" si="7" ref="AP68:AX68">SUM(AP69,AP73,AP76,AP77,AP79,AP82,AP83)</f>
        <v>0</v>
      </c>
      <c r="AQ68" s="45">
        <f t="shared" si="7"/>
        <v>0</v>
      </c>
      <c r="AR68" s="45">
        <f t="shared" si="7"/>
        <v>0</v>
      </c>
      <c r="AS68" s="45">
        <f t="shared" si="7"/>
        <v>0</v>
      </c>
      <c r="AT68" s="45">
        <f t="shared" si="7"/>
        <v>0</v>
      </c>
      <c r="AU68" s="45">
        <f t="shared" si="7"/>
        <v>0</v>
      </c>
      <c r="AV68" s="45">
        <f t="shared" si="7"/>
        <v>0</v>
      </c>
      <c r="AW68" s="45">
        <f t="shared" si="7"/>
        <v>0</v>
      </c>
      <c r="AX68" s="45">
        <f t="shared" si="7"/>
        <v>0</v>
      </c>
      <c r="AY68" s="160"/>
      <c r="AZ68" s="160"/>
      <c r="BA68" s="16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76" s="112" customFormat="1" ht="10.5">
      <c r="A69" s="26" t="str">
        <f>CONCATENATE(D69,".",E69,".",F69,".",G69,".",H69,".",I69)</f>
        <v>710.30.6.0.1.0</v>
      </c>
      <c r="B69" s="24" t="s">
        <v>38</v>
      </c>
      <c r="C69" s="24" t="s">
        <v>39</v>
      </c>
      <c r="D69" s="25">
        <v>710</v>
      </c>
      <c r="E69" s="25">
        <v>30</v>
      </c>
      <c r="F69" s="25">
        <v>6</v>
      </c>
      <c r="G69" s="25">
        <v>0</v>
      </c>
      <c r="H69" s="25">
        <v>1</v>
      </c>
      <c r="I69" s="25">
        <v>0</v>
      </c>
      <c r="J69" s="226" t="s">
        <v>58</v>
      </c>
      <c r="K69" s="226" t="s">
        <v>58</v>
      </c>
      <c r="L69" s="226" t="s">
        <v>58</v>
      </c>
      <c r="M69" s="226" t="s">
        <v>58</v>
      </c>
      <c r="N69" s="226" t="s">
        <v>58</v>
      </c>
      <c r="O69" s="226" t="s">
        <v>58</v>
      </c>
      <c r="P69" s="226" t="s">
        <v>58</v>
      </c>
      <c r="Q69" s="226" t="s">
        <v>58</v>
      </c>
      <c r="R69" s="226" t="s">
        <v>58</v>
      </c>
      <c r="S69" s="226" t="s">
        <v>58</v>
      </c>
      <c r="T69" s="226" t="s">
        <v>58</v>
      </c>
      <c r="U69" s="226" t="s">
        <v>58</v>
      </c>
      <c r="V69" s="226" t="s">
        <v>58</v>
      </c>
      <c r="W69" s="226" t="s">
        <v>58</v>
      </c>
      <c r="X69" s="226" t="s">
        <v>58</v>
      </c>
      <c r="Y69" s="46">
        <f aca="true" t="shared" si="8" ref="Y69:AO69">SUM(Y70:Y72)</f>
        <v>0</v>
      </c>
      <c r="Z69" s="46">
        <f t="shared" si="8"/>
        <v>0</v>
      </c>
      <c r="AA69" s="46">
        <f t="shared" si="8"/>
        <v>0</v>
      </c>
      <c r="AB69" s="46">
        <f t="shared" si="8"/>
        <v>0</v>
      </c>
      <c r="AC69" s="46">
        <f t="shared" si="8"/>
        <v>0</v>
      </c>
      <c r="AD69" s="46">
        <f t="shared" si="8"/>
        <v>0</v>
      </c>
      <c r="AE69" s="46">
        <f t="shared" si="8"/>
        <v>0</v>
      </c>
      <c r="AF69" s="46">
        <f t="shared" si="8"/>
        <v>0</v>
      </c>
      <c r="AG69" s="46">
        <f t="shared" si="8"/>
        <v>0</v>
      </c>
      <c r="AH69" s="46">
        <f t="shared" si="8"/>
        <v>0</v>
      </c>
      <c r="AI69" s="46">
        <f t="shared" si="8"/>
        <v>0</v>
      </c>
      <c r="AJ69" s="46">
        <f t="shared" si="8"/>
        <v>0</v>
      </c>
      <c r="AK69" s="46">
        <f t="shared" si="8"/>
        <v>0</v>
      </c>
      <c r="AL69" s="46">
        <f t="shared" si="8"/>
        <v>0</v>
      </c>
      <c r="AM69" s="46">
        <f t="shared" si="8"/>
        <v>0</v>
      </c>
      <c r="AN69" s="46">
        <f t="shared" si="8"/>
        <v>0</v>
      </c>
      <c r="AO69" s="46">
        <f t="shared" si="8"/>
        <v>0</v>
      </c>
      <c r="AP69" s="46">
        <f aca="true" t="shared" si="9" ref="AP69:AX69">SUM(AP70:AP72)</f>
        <v>0</v>
      </c>
      <c r="AQ69" s="46">
        <f t="shared" si="9"/>
        <v>0</v>
      </c>
      <c r="AR69" s="46">
        <f t="shared" si="9"/>
        <v>0</v>
      </c>
      <c r="AS69" s="46">
        <f t="shared" si="9"/>
        <v>0</v>
      </c>
      <c r="AT69" s="46">
        <f t="shared" si="9"/>
        <v>0</v>
      </c>
      <c r="AU69" s="46">
        <f t="shared" si="9"/>
        <v>0</v>
      </c>
      <c r="AV69" s="46">
        <f t="shared" si="9"/>
        <v>0</v>
      </c>
      <c r="AW69" s="46">
        <f t="shared" si="9"/>
        <v>0</v>
      </c>
      <c r="AX69" s="46">
        <f t="shared" si="9"/>
        <v>0</v>
      </c>
      <c r="AY69" s="160"/>
      <c r="AZ69" s="160"/>
      <c r="BA69" s="160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</row>
    <row r="70" spans="1:76" s="110" customFormat="1" ht="10.5">
      <c r="A70" s="10"/>
      <c r="B70" s="270"/>
      <c r="C70" s="270"/>
      <c r="D70" s="22"/>
      <c r="E70" s="22"/>
      <c r="F70" s="22"/>
      <c r="G70" s="22"/>
      <c r="H70" s="22"/>
      <c r="I70" s="22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47"/>
      <c r="Z70" s="47"/>
      <c r="AA70" s="47"/>
      <c r="AB70" s="47"/>
      <c r="AC70" s="47"/>
      <c r="AD70" s="47"/>
      <c r="AE70" s="47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60"/>
      <c r="AZ70" s="160"/>
      <c r="BA70" s="160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</row>
    <row r="71" spans="1:76" s="110" customFormat="1" ht="10.5">
      <c r="A71" s="10"/>
      <c r="B71" s="270"/>
      <c r="C71" s="270"/>
      <c r="D71" s="22"/>
      <c r="E71" s="22"/>
      <c r="F71" s="22"/>
      <c r="G71" s="22"/>
      <c r="H71" s="22"/>
      <c r="I71" s="22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60"/>
      <c r="AZ71" s="160"/>
      <c r="BA71" s="160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</row>
    <row r="72" spans="1:76" s="110" customFormat="1" ht="10.5">
      <c r="A72" s="10"/>
      <c r="B72" s="270"/>
      <c r="C72" s="270"/>
      <c r="D72" s="22"/>
      <c r="E72" s="22"/>
      <c r="F72" s="22"/>
      <c r="G72" s="22"/>
      <c r="H72" s="22"/>
      <c r="I72" s="22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47"/>
      <c r="Z72" s="47"/>
      <c r="AA72" s="47"/>
      <c r="AB72" s="47"/>
      <c r="AC72" s="47"/>
      <c r="AD72" s="47"/>
      <c r="AE72" s="47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58"/>
      <c r="AZ72" s="158"/>
      <c r="BA72" s="158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</row>
    <row r="73" spans="1:76" s="112" customFormat="1" ht="10.5">
      <c r="A73" s="26" t="str">
        <f>CONCATENATE(D73,".",E73,".",F73,".",G73,".",H73,".",I73)</f>
        <v>710.30.6.0.2.0</v>
      </c>
      <c r="B73" s="24" t="s">
        <v>37</v>
      </c>
      <c r="C73" s="24" t="s">
        <v>6</v>
      </c>
      <c r="D73" s="25">
        <v>710</v>
      </c>
      <c r="E73" s="25">
        <v>30</v>
      </c>
      <c r="F73" s="25">
        <v>6</v>
      </c>
      <c r="G73" s="25">
        <v>0</v>
      </c>
      <c r="H73" s="25">
        <v>2</v>
      </c>
      <c r="I73" s="25">
        <v>0</v>
      </c>
      <c r="J73" s="226" t="s">
        <v>58</v>
      </c>
      <c r="K73" s="226" t="s">
        <v>58</v>
      </c>
      <c r="L73" s="226" t="s">
        <v>58</v>
      </c>
      <c r="M73" s="226" t="s">
        <v>58</v>
      </c>
      <c r="N73" s="226" t="s">
        <v>58</v>
      </c>
      <c r="O73" s="226" t="s">
        <v>58</v>
      </c>
      <c r="P73" s="226" t="s">
        <v>58</v>
      </c>
      <c r="Q73" s="226" t="s">
        <v>58</v>
      </c>
      <c r="R73" s="226" t="s">
        <v>58</v>
      </c>
      <c r="S73" s="226" t="s">
        <v>58</v>
      </c>
      <c r="T73" s="226" t="s">
        <v>58</v>
      </c>
      <c r="U73" s="226" t="s">
        <v>58</v>
      </c>
      <c r="V73" s="226" t="s">
        <v>58</v>
      </c>
      <c r="W73" s="226" t="s">
        <v>58</v>
      </c>
      <c r="X73" s="226" t="s">
        <v>58</v>
      </c>
      <c r="Y73" s="46">
        <f>SUM(Y74:Y75)</f>
        <v>0</v>
      </c>
      <c r="Z73" s="46">
        <f aca="true" t="shared" si="10" ref="Z73:AO73">SUM(Z74:Z75)</f>
        <v>0</v>
      </c>
      <c r="AA73" s="46">
        <f t="shared" si="10"/>
        <v>0</v>
      </c>
      <c r="AB73" s="46">
        <f t="shared" si="10"/>
        <v>0</v>
      </c>
      <c r="AC73" s="46">
        <f t="shared" si="10"/>
        <v>0</v>
      </c>
      <c r="AD73" s="46">
        <f t="shared" si="10"/>
        <v>0</v>
      </c>
      <c r="AE73" s="46">
        <f t="shared" si="10"/>
        <v>0</v>
      </c>
      <c r="AF73" s="46">
        <f t="shared" si="10"/>
        <v>0</v>
      </c>
      <c r="AG73" s="46">
        <f t="shared" si="10"/>
        <v>0</v>
      </c>
      <c r="AH73" s="46">
        <f t="shared" si="10"/>
        <v>0</v>
      </c>
      <c r="AI73" s="46">
        <f t="shared" si="10"/>
        <v>0</v>
      </c>
      <c r="AJ73" s="46">
        <f t="shared" si="10"/>
        <v>0</v>
      </c>
      <c r="AK73" s="46">
        <f t="shared" si="10"/>
        <v>0</v>
      </c>
      <c r="AL73" s="46">
        <f t="shared" si="10"/>
        <v>0</v>
      </c>
      <c r="AM73" s="46">
        <f t="shared" si="10"/>
        <v>0</v>
      </c>
      <c r="AN73" s="46">
        <f t="shared" si="10"/>
        <v>0</v>
      </c>
      <c r="AO73" s="46">
        <f t="shared" si="10"/>
        <v>0</v>
      </c>
      <c r="AP73" s="46">
        <f aca="true" t="shared" si="11" ref="AP73:AX73">SUM(AP74:AP75)</f>
        <v>0</v>
      </c>
      <c r="AQ73" s="46">
        <f t="shared" si="11"/>
        <v>0</v>
      </c>
      <c r="AR73" s="46">
        <f t="shared" si="11"/>
        <v>0</v>
      </c>
      <c r="AS73" s="46">
        <f t="shared" si="11"/>
        <v>0</v>
      </c>
      <c r="AT73" s="46">
        <f t="shared" si="11"/>
        <v>0</v>
      </c>
      <c r="AU73" s="46">
        <f t="shared" si="11"/>
        <v>0</v>
      </c>
      <c r="AV73" s="46">
        <f t="shared" si="11"/>
        <v>0</v>
      </c>
      <c r="AW73" s="46">
        <f t="shared" si="11"/>
        <v>0</v>
      </c>
      <c r="AX73" s="46">
        <f t="shared" si="11"/>
        <v>0</v>
      </c>
      <c r="AY73" s="160"/>
      <c r="AZ73" s="160"/>
      <c r="BA73" s="160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</row>
    <row r="74" spans="1:76" s="110" customFormat="1" ht="10.5">
      <c r="A74" s="10"/>
      <c r="B74" s="10"/>
      <c r="C74" s="10"/>
      <c r="D74" s="22"/>
      <c r="E74" s="22"/>
      <c r="F74" s="22"/>
      <c r="G74" s="22"/>
      <c r="H74" s="22"/>
      <c r="I74" s="22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60"/>
      <c r="AZ74" s="160"/>
      <c r="BA74" s="160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</row>
    <row r="75" spans="1:76" s="110" customFormat="1" ht="10.5">
      <c r="A75" s="10"/>
      <c r="B75" s="10"/>
      <c r="C75" s="10"/>
      <c r="D75" s="22"/>
      <c r="E75" s="22"/>
      <c r="F75" s="22"/>
      <c r="G75" s="22"/>
      <c r="H75" s="22"/>
      <c r="I75" s="22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47"/>
      <c r="Z75" s="47"/>
      <c r="AA75" s="47"/>
      <c r="AB75" s="47"/>
      <c r="AC75" s="47"/>
      <c r="AD75" s="47"/>
      <c r="AE75" s="47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65"/>
      <c r="AZ75" s="165"/>
      <c r="BA75" s="165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</row>
    <row r="76" spans="1:76" s="110" customFormat="1" ht="10.5">
      <c r="A76" s="26" t="str">
        <f>CONCATENATE(D76,".",E76,".",F76,".",G76,".",H76,".",I76)</f>
        <v>710.30.6.0.3.0</v>
      </c>
      <c r="B76" s="24" t="s">
        <v>125</v>
      </c>
      <c r="C76" s="24" t="s">
        <v>126</v>
      </c>
      <c r="D76" s="25">
        <v>710</v>
      </c>
      <c r="E76" s="25">
        <v>30</v>
      </c>
      <c r="F76" s="25">
        <v>6</v>
      </c>
      <c r="G76" s="25">
        <v>0</v>
      </c>
      <c r="H76" s="25">
        <v>3</v>
      </c>
      <c r="I76" s="25">
        <v>0</v>
      </c>
      <c r="J76" s="226" t="s">
        <v>58</v>
      </c>
      <c r="K76" s="226" t="s">
        <v>58</v>
      </c>
      <c r="L76" s="226" t="s">
        <v>58</v>
      </c>
      <c r="M76" s="226" t="s">
        <v>58</v>
      </c>
      <c r="N76" s="226" t="s">
        <v>58</v>
      </c>
      <c r="O76" s="226" t="s">
        <v>58</v>
      </c>
      <c r="P76" s="226" t="s">
        <v>58</v>
      </c>
      <c r="Q76" s="226" t="s">
        <v>58</v>
      </c>
      <c r="R76" s="226" t="s">
        <v>58</v>
      </c>
      <c r="S76" s="226" t="s">
        <v>58</v>
      </c>
      <c r="T76" s="226" t="s">
        <v>58</v>
      </c>
      <c r="U76" s="226" t="s">
        <v>58</v>
      </c>
      <c r="V76" s="226" t="s">
        <v>58</v>
      </c>
      <c r="W76" s="226" t="s">
        <v>58</v>
      </c>
      <c r="X76" s="226" t="s">
        <v>58</v>
      </c>
      <c r="Y76" s="25" t="s">
        <v>58</v>
      </c>
      <c r="Z76" s="25" t="s">
        <v>58</v>
      </c>
      <c r="AA76" s="25" t="s">
        <v>58</v>
      </c>
      <c r="AB76" s="25" t="s">
        <v>58</v>
      </c>
      <c r="AC76" s="25" t="s">
        <v>58</v>
      </c>
      <c r="AD76" s="25" t="s">
        <v>58</v>
      </c>
      <c r="AE76" s="25" t="s">
        <v>58</v>
      </c>
      <c r="AF76" s="25" t="s">
        <v>58</v>
      </c>
      <c r="AG76" s="25" t="s">
        <v>58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 t="s">
        <v>58</v>
      </c>
      <c r="AM76" s="25" t="s">
        <v>58</v>
      </c>
      <c r="AN76" s="46" t="s">
        <v>58</v>
      </c>
      <c r="AO76" s="46" t="s">
        <v>58</v>
      </c>
      <c r="AP76" s="46" t="s">
        <v>58</v>
      </c>
      <c r="AQ76" s="46" t="s">
        <v>58</v>
      </c>
      <c r="AR76" s="46" t="s">
        <v>58</v>
      </c>
      <c r="AS76" s="46" t="s">
        <v>58</v>
      </c>
      <c r="AT76" s="46" t="s">
        <v>58</v>
      </c>
      <c r="AU76" s="46" t="s">
        <v>58</v>
      </c>
      <c r="AV76" s="46" t="s">
        <v>58</v>
      </c>
      <c r="AW76" s="46" t="s">
        <v>58</v>
      </c>
      <c r="AX76" s="46" t="s">
        <v>58</v>
      </c>
      <c r="AY76" s="160"/>
      <c r="AZ76" s="160"/>
      <c r="BA76" s="160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</row>
    <row r="77" spans="1:76" s="112" customFormat="1" ht="10.5" customHeight="1">
      <c r="A77" s="26" t="str">
        <f aca="true" t="shared" si="12" ref="A77:A83">CONCATENATE(D77,".",E77,".",F77,".",G77,".",H77,".",I77)</f>
        <v>710.30.6.0.4.0</v>
      </c>
      <c r="B77" s="24" t="s">
        <v>127</v>
      </c>
      <c r="C77" s="24" t="s">
        <v>128</v>
      </c>
      <c r="D77" s="25">
        <v>710</v>
      </c>
      <c r="E77" s="25">
        <v>30</v>
      </c>
      <c r="F77" s="25">
        <v>6</v>
      </c>
      <c r="G77" s="25">
        <v>0</v>
      </c>
      <c r="H77" s="25">
        <v>4</v>
      </c>
      <c r="I77" s="25">
        <v>0</v>
      </c>
      <c r="J77" s="226" t="s">
        <v>58</v>
      </c>
      <c r="K77" s="226" t="s">
        <v>58</v>
      </c>
      <c r="L77" s="226" t="s">
        <v>58</v>
      </c>
      <c r="M77" s="226" t="s">
        <v>58</v>
      </c>
      <c r="N77" s="226" t="s">
        <v>58</v>
      </c>
      <c r="O77" s="226" t="s">
        <v>58</v>
      </c>
      <c r="P77" s="226" t="s">
        <v>58</v>
      </c>
      <c r="Q77" s="226" t="s">
        <v>58</v>
      </c>
      <c r="R77" s="226" t="s">
        <v>58</v>
      </c>
      <c r="S77" s="226" t="s">
        <v>58</v>
      </c>
      <c r="T77" s="226" t="s">
        <v>58</v>
      </c>
      <c r="U77" s="226" t="s">
        <v>58</v>
      </c>
      <c r="V77" s="226" t="s">
        <v>58</v>
      </c>
      <c r="W77" s="226" t="s">
        <v>58</v>
      </c>
      <c r="X77" s="226" t="s">
        <v>58</v>
      </c>
      <c r="Y77" s="46">
        <f>SUM(Y78:Y78)</f>
        <v>0</v>
      </c>
      <c r="Z77" s="46">
        <f aca="true" t="shared" si="13" ref="Z77:AX77">SUM(Z78:Z78)</f>
        <v>0</v>
      </c>
      <c r="AA77" s="46">
        <f t="shared" si="13"/>
        <v>0</v>
      </c>
      <c r="AB77" s="46">
        <f t="shared" si="13"/>
        <v>0</v>
      </c>
      <c r="AC77" s="46">
        <f t="shared" si="13"/>
        <v>0</v>
      </c>
      <c r="AD77" s="46">
        <f t="shared" si="13"/>
        <v>0</v>
      </c>
      <c r="AE77" s="46">
        <f t="shared" si="13"/>
        <v>0</v>
      </c>
      <c r="AF77" s="46">
        <f t="shared" si="13"/>
        <v>0</v>
      </c>
      <c r="AG77" s="46">
        <f t="shared" si="13"/>
        <v>0</v>
      </c>
      <c r="AH77" s="46">
        <f t="shared" si="13"/>
        <v>0</v>
      </c>
      <c r="AI77" s="46">
        <f t="shared" si="13"/>
        <v>0</v>
      </c>
      <c r="AJ77" s="46">
        <f t="shared" si="13"/>
        <v>0</v>
      </c>
      <c r="AK77" s="46">
        <f t="shared" si="13"/>
        <v>0</v>
      </c>
      <c r="AL77" s="46">
        <f t="shared" si="13"/>
        <v>0</v>
      </c>
      <c r="AM77" s="46">
        <f t="shared" si="13"/>
        <v>0</v>
      </c>
      <c r="AN77" s="46">
        <f t="shared" si="13"/>
        <v>0</v>
      </c>
      <c r="AO77" s="46">
        <f t="shared" si="13"/>
        <v>0</v>
      </c>
      <c r="AP77" s="46">
        <f t="shared" si="13"/>
        <v>0</v>
      </c>
      <c r="AQ77" s="46">
        <f t="shared" si="13"/>
        <v>0</v>
      </c>
      <c r="AR77" s="46">
        <f t="shared" si="13"/>
        <v>0</v>
      </c>
      <c r="AS77" s="46">
        <f t="shared" si="13"/>
        <v>0</v>
      </c>
      <c r="AT77" s="46">
        <f t="shared" si="13"/>
        <v>0</v>
      </c>
      <c r="AU77" s="46">
        <f t="shared" si="13"/>
        <v>0</v>
      </c>
      <c r="AV77" s="46">
        <f t="shared" si="13"/>
        <v>0</v>
      </c>
      <c r="AW77" s="46">
        <f t="shared" si="13"/>
        <v>0</v>
      </c>
      <c r="AX77" s="46">
        <f t="shared" si="13"/>
        <v>0</v>
      </c>
      <c r="AY77" s="158"/>
      <c r="AZ77" s="158"/>
      <c r="BA77" s="158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</row>
    <row r="78" spans="1:76" s="110" customFormat="1" ht="10.5">
      <c r="A78" s="10"/>
      <c r="B78" s="10"/>
      <c r="C78" s="10"/>
      <c r="D78" s="22"/>
      <c r="E78" s="22"/>
      <c r="F78" s="22"/>
      <c r="G78" s="22"/>
      <c r="H78" s="22"/>
      <c r="I78" s="22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47"/>
      <c r="Z78" s="47"/>
      <c r="AA78" s="47"/>
      <c r="AB78" s="47"/>
      <c r="AC78" s="47"/>
      <c r="AD78" s="47"/>
      <c r="AE78" s="47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58"/>
      <c r="AZ78" s="158"/>
      <c r="BA78" s="158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</row>
    <row r="79" spans="1:76" s="112" customFormat="1" ht="10.5">
      <c r="A79" s="26" t="str">
        <f t="shared" si="12"/>
        <v>710.30.6.0.5.0</v>
      </c>
      <c r="B79" s="24" t="s">
        <v>129</v>
      </c>
      <c r="C79" s="24" t="s">
        <v>130</v>
      </c>
      <c r="D79" s="25">
        <v>710</v>
      </c>
      <c r="E79" s="25">
        <v>30</v>
      </c>
      <c r="F79" s="25">
        <v>6</v>
      </c>
      <c r="G79" s="25">
        <v>0</v>
      </c>
      <c r="H79" s="25">
        <v>5</v>
      </c>
      <c r="I79" s="25">
        <v>0</v>
      </c>
      <c r="J79" s="226" t="s">
        <v>58</v>
      </c>
      <c r="K79" s="226" t="s">
        <v>58</v>
      </c>
      <c r="L79" s="226" t="s">
        <v>58</v>
      </c>
      <c r="M79" s="226" t="s">
        <v>58</v>
      </c>
      <c r="N79" s="226" t="s">
        <v>58</v>
      </c>
      <c r="O79" s="226" t="s">
        <v>58</v>
      </c>
      <c r="P79" s="226" t="s">
        <v>58</v>
      </c>
      <c r="Q79" s="226" t="s">
        <v>58</v>
      </c>
      <c r="R79" s="226" t="s">
        <v>58</v>
      </c>
      <c r="S79" s="226" t="s">
        <v>58</v>
      </c>
      <c r="T79" s="226" t="s">
        <v>58</v>
      </c>
      <c r="U79" s="226" t="s">
        <v>58</v>
      </c>
      <c r="V79" s="226" t="s">
        <v>58</v>
      </c>
      <c r="W79" s="226" t="s">
        <v>58</v>
      </c>
      <c r="X79" s="226" t="s">
        <v>58</v>
      </c>
      <c r="Y79" s="46">
        <f aca="true" t="shared" si="14" ref="Y79:AX79">SUM(Y80:Y80)</f>
        <v>0</v>
      </c>
      <c r="Z79" s="46">
        <f t="shared" si="14"/>
        <v>0</v>
      </c>
      <c r="AA79" s="46">
        <f t="shared" si="14"/>
        <v>0</v>
      </c>
      <c r="AB79" s="46">
        <f t="shared" si="14"/>
        <v>0</v>
      </c>
      <c r="AC79" s="46">
        <f t="shared" si="14"/>
        <v>0</v>
      </c>
      <c r="AD79" s="46">
        <f t="shared" si="14"/>
        <v>0</v>
      </c>
      <c r="AE79" s="46">
        <f t="shared" si="14"/>
        <v>0</v>
      </c>
      <c r="AF79" s="46">
        <f t="shared" si="14"/>
        <v>0</v>
      </c>
      <c r="AG79" s="46">
        <f t="shared" si="14"/>
        <v>0</v>
      </c>
      <c r="AH79" s="46">
        <f t="shared" si="14"/>
        <v>0</v>
      </c>
      <c r="AI79" s="46">
        <f t="shared" si="14"/>
        <v>0</v>
      </c>
      <c r="AJ79" s="46">
        <f t="shared" si="14"/>
        <v>0</v>
      </c>
      <c r="AK79" s="46">
        <f t="shared" si="14"/>
        <v>0</v>
      </c>
      <c r="AL79" s="46">
        <f t="shared" si="14"/>
        <v>0</v>
      </c>
      <c r="AM79" s="46">
        <f t="shared" si="14"/>
        <v>0</v>
      </c>
      <c r="AN79" s="46">
        <f t="shared" si="14"/>
        <v>0</v>
      </c>
      <c r="AO79" s="46">
        <f t="shared" si="14"/>
        <v>0</v>
      </c>
      <c r="AP79" s="46">
        <f t="shared" si="14"/>
        <v>0</v>
      </c>
      <c r="AQ79" s="46">
        <f t="shared" si="14"/>
        <v>0</v>
      </c>
      <c r="AR79" s="46">
        <f t="shared" si="14"/>
        <v>0</v>
      </c>
      <c r="AS79" s="46">
        <f t="shared" si="14"/>
        <v>0</v>
      </c>
      <c r="AT79" s="46">
        <f t="shared" si="14"/>
        <v>0</v>
      </c>
      <c r="AU79" s="46">
        <f t="shared" si="14"/>
        <v>0</v>
      </c>
      <c r="AV79" s="46">
        <f t="shared" si="14"/>
        <v>0</v>
      </c>
      <c r="AW79" s="46">
        <f t="shared" si="14"/>
        <v>0</v>
      </c>
      <c r="AX79" s="46">
        <f t="shared" si="14"/>
        <v>0</v>
      </c>
      <c r="AY79" s="158"/>
      <c r="AZ79" s="158"/>
      <c r="BA79" s="158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</row>
    <row r="80" spans="1:76" s="110" customFormat="1" ht="10.5">
      <c r="A80" s="10"/>
      <c r="B80" s="10"/>
      <c r="C80" s="10"/>
      <c r="D80" s="22"/>
      <c r="E80" s="22"/>
      <c r="F80" s="22"/>
      <c r="G80" s="22"/>
      <c r="H80" s="22"/>
      <c r="I80" s="22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47"/>
      <c r="Z80" s="47"/>
      <c r="AA80" s="47"/>
      <c r="AB80" s="47"/>
      <c r="AC80" s="47"/>
      <c r="AD80" s="47"/>
      <c r="AE80" s="47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58"/>
      <c r="AZ80" s="158"/>
      <c r="BA80" s="158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</row>
    <row r="81" spans="1:76" s="110" customFormat="1" ht="10.5">
      <c r="A81" s="10"/>
      <c r="B81" s="10"/>
      <c r="C81" s="10"/>
      <c r="D81" s="22"/>
      <c r="E81" s="22"/>
      <c r="F81" s="22"/>
      <c r="G81" s="22"/>
      <c r="H81" s="22"/>
      <c r="I81" s="22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47"/>
      <c r="Z81" s="47"/>
      <c r="AA81" s="47"/>
      <c r="AB81" s="47"/>
      <c r="AC81" s="47"/>
      <c r="AD81" s="47"/>
      <c r="AE81" s="47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58"/>
      <c r="AZ81" s="158"/>
      <c r="BA81" s="158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</row>
    <row r="82" spans="1:76" s="110" customFormat="1" ht="10.5">
      <c r="A82" s="26" t="str">
        <f t="shared" si="12"/>
        <v>710.30.6.0.6.0</v>
      </c>
      <c r="B82" s="24" t="s">
        <v>131</v>
      </c>
      <c r="C82" s="24" t="s">
        <v>132</v>
      </c>
      <c r="D82" s="25">
        <v>710</v>
      </c>
      <c r="E82" s="25">
        <v>30</v>
      </c>
      <c r="F82" s="25">
        <v>6</v>
      </c>
      <c r="G82" s="25">
        <v>0</v>
      </c>
      <c r="H82" s="25">
        <v>6</v>
      </c>
      <c r="I82" s="25">
        <v>0</v>
      </c>
      <c r="J82" s="231" t="s">
        <v>58</v>
      </c>
      <c r="K82" s="231" t="s">
        <v>58</v>
      </c>
      <c r="L82" s="231" t="s">
        <v>58</v>
      </c>
      <c r="M82" s="231" t="s">
        <v>58</v>
      </c>
      <c r="N82" s="231" t="s">
        <v>58</v>
      </c>
      <c r="O82" s="231" t="s">
        <v>58</v>
      </c>
      <c r="P82" s="231" t="s">
        <v>58</v>
      </c>
      <c r="Q82" s="231" t="s">
        <v>58</v>
      </c>
      <c r="R82" s="231" t="s">
        <v>58</v>
      </c>
      <c r="S82" s="231" t="s">
        <v>58</v>
      </c>
      <c r="T82" s="231" t="s">
        <v>58</v>
      </c>
      <c r="U82" s="231" t="s">
        <v>58</v>
      </c>
      <c r="V82" s="231" t="s">
        <v>58</v>
      </c>
      <c r="W82" s="231" t="s">
        <v>58</v>
      </c>
      <c r="X82" s="231" t="s">
        <v>58</v>
      </c>
      <c r="Y82" s="25" t="s">
        <v>58</v>
      </c>
      <c r="Z82" s="25" t="s">
        <v>58</v>
      </c>
      <c r="AA82" s="25" t="s">
        <v>58</v>
      </c>
      <c r="AB82" s="25" t="s">
        <v>58</v>
      </c>
      <c r="AC82" s="25" t="s">
        <v>58</v>
      </c>
      <c r="AD82" s="25" t="s">
        <v>58</v>
      </c>
      <c r="AE82" s="25" t="s">
        <v>58</v>
      </c>
      <c r="AF82" s="25" t="s">
        <v>58</v>
      </c>
      <c r="AG82" s="25" t="s">
        <v>58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 t="s">
        <v>58</v>
      </c>
      <c r="AM82" s="25" t="s">
        <v>58</v>
      </c>
      <c r="AN82" s="25" t="s">
        <v>58</v>
      </c>
      <c r="AO82" s="25" t="s">
        <v>58</v>
      </c>
      <c r="AP82" s="25" t="s">
        <v>58</v>
      </c>
      <c r="AQ82" s="25" t="s">
        <v>58</v>
      </c>
      <c r="AR82" s="25" t="s">
        <v>58</v>
      </c>
      <c r="AS82" s="25" t="s">
        <v>58</v>
      </c>
      <c r="AT82" s="25" t="s">
        <v>58</v>
      </c>
      <c r="AU82" s="25" t="s">
        <v>58</v>
      </c>
      <c r="AV82" s="25" t="s">
        <v>58</v>
      </c>
      <c r="AW82" s="25" t="s">
        <v>58</v>
      </c>
      <c r="AX82" s="25" t="s">
        <v>58</v>
      </c>
      <c r="AY82" s="160"/>
      <c r="AZ82" s="160"/>
      <c r="BA82" s="160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</row>
    <row r="83" spans="1:76" s="110" customFormat="1" ht="10.5">
      <c r="A83" s="26" t="str">
        <f t="shared" si="12"/>
        <v>710.30.6.0.7.0</v>
      </c>
      <c r="B83" s="24" t="s">
        <v>133</v>
      </c>
      <c r="C83" s="24" t="s">
        <v>134</v>
      </c>
      <c r="D83" s="25">
        <v>710</v>
      </c>
      <c r="E83" s="25">
        <v>30</v>
      </c>
      <c r="F83" s="25">
        <v>6</v>
      </c>
      <c r="G83" s="25">
        <v>0</v>
      </c>
      <c r="H83" s="25">
        <v>7</v>
      </c>
      <c r="I83" s="25">
        <v>0</v>
      </c>
      <c r="J83" s="231" t="s">
        <v>58</v>
      </c>
      <c r="K83" s="231" t="s">
        <v>58</v>
      </c>
      <c r="L83" s="231" t="s">
        <v>58</v>
      </c>
      <c r="M83" s="231" t="s">
        <v>58</v>
      </c>
      <c r="N83" s="231" t="s">
        <v>58</v>
      </c>
      <c r="O83" s="231" t="s">
        <v>58</v>
      </c>
      <c r="P83" s="231" t="s">
        <v>58</v>
      </c>
      <c r="Q83" s="231" t="s">
        <v>58</v>
      </c>
      <c r="R83" s="231" t="s">
        <v>58</v>
      </c>
      <c r="S83" s="231" t="s">
        <v>58</v>
      </c>
      <c r="T83" s="231" t="s">
        <v>58</v>
      </c>
      <c r="U83" s="231" t="s">
        <v>58</v>
      </c>
      <c r="V83" s="231" t="s">
        <v>58</v>
      </c>
      <c r="W83" s="231" t="s">
        <v>58</v>
      </c>
      <c r="X83" s="231" t="s">
        <v>58</v>
      </c>
      <c r="Y83" s="46">
        <f>SUM(Y84:Y85)</f>
        <v>0</v>
      </c>
      <c r="Z83" s="46">
        <f aca="true" t="shared" si="15" ref="Z83:AO83">SUM(Z84:Z85)</f>
        <v>0</v>
      </c>
      <c r="AA83" s="46">
        <f t="shared" si="15"/>
        <v>0</v>
      </c>
      <c r="AB83" s="46">
        <f t="shared" si="15"/>
        <v>0</v>
      </c>
      <c r="AC83" s="46">
        <f t="shared" si="15"/>
        <v>0</v>
      </c>
      <c r="AD83" s="46">
        <f t="shared" si="15"/>
        <v>0</v>
      </c>
      <c r="AE83" s="46">
        <f t="shared" si="15"/>
        <v>0</v>
      </c>
      <c r="AF83" s="46">
        <f t="shared" si="15"/>
        <v>0</v>
      </c>
      <c r="AG83" s="46">
        <f t="shared" si="15"/>
        <v>0</v>
      </c>
      <c r="AH83" s="46">
        <f t="shared" si="15"/>
        <v>0</v>
      </c>
      <c r="AI83" s="46">
        <f t="shared" si="15"/>
        <v>0</v>
      </c>
      <c r="AJ83" s="46">
        <f t="shared" si="15"/>
        <v>0</v>
      </c>
      <c r="AK83" s="46">
        <f t="shared" si="15"/>
        <v>0</v>
      </c>
      <c r="AL83" s="46">
        <f t="shared" si="15"/>
        <v>0</v>
      </c>
      <c r="AM83" s="46">
        <f t="shared" si="15"/>
        <v>0</v>
      </c>
      <c r="AN83" s="46">
        <f t="shared" si="15"/>
        <v>0</v>
      </c>
      <c r="AO83" s="46">
        <f t="shared" si="15"/>
        <v>0</v>
      </c>
      <c r="AP83" s="46">
        <f aca="true" t="shared" si="16" ref="AP83:AX83">SUM(AP84:AP85)</f>
        <v>0</v>
      </c>
      <c r="AQ83" s="46">
        <f t="shared" si="16"/>
        <v>0</v>
      </c>
      <c r="AR83" s="46">
        <f t="shared" si="16"/>
        <v>0</v>
      </c>
      <c r="AS83" s="46">
        <f t="shared" si="16"/>
        <v>0</v>
      </c>
      <c r="AT83" s="46">
        <f t="shared" si="16"/>
        <v>0</v>
      </c>
      <c r="AU83" s="46">
        <f t="shared" si="16"/>
        <v>0</v>
      </c>
      <c r="AV83" s="46">
        <f t="shared" si="16"/>
        <v>0</v>
      </c>
      <c r="AW83" s="46">
        <f t="shared" si="16"/>
        <v>0</v>
      </c>
      <c r="AX83" s="46">
        <f t="shared" si="16"/>
        <v>0</v>
      </c>
      <c r="AY83" s="160"/>
      <c r="AZ83" s="160"/>
      <c r="BA83" s="160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</row>
    <row r="84" spans="1:76" s="110" customFormat="1" ht="10.5">
      <c r="A84" s="10"/>
      <c r="B84" s="270"/>
      <c r="C84" s="270"/>
      <c r="D84" s="118"/>
      <c r="E84" s="118"/>
      <c r="F84" s="118"/>
      <c r="G84" s="118"/>
      <c r="H84" s="118"/>
      <c r="I84" s="118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47"/>
      <c r="Z84" s="47"/>
      <c r="AA84" s="47"/>
      <c r="AB84" s="47"/>
      <c r="AC84" s="47"/>
      <c r="AD84" s="47"/>
      <c r="AE84" s="47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58"/>
      <c r="AZ84" s="158"/>
      <c r="BA84" s="158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</row>
    <row r="85" spans="1:76" s="110" customFormat="1" ht="10.5">
      <c r="A85" s="10"/>
      <c r="B85" s="270"/>
      <c r="C85" s="270"/>
      <c r="D85" s="118"/>
      <c r="E85" s="118"/>
      <c r="F85" s="118"/>
      <c r="G85" s="118"/>
      <c r="H85" s="118"/>
      <c r="I85" s="118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47"/>
      <c r="Z85" s="47"/>
      <c r="AA85" s="47"/>
      <c r="AB85" s="47"/>
      <c r="AC85" s="47"/>
      <c r="AD85" s="47"/>
      <c r="AE85" s="47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65"/>
      <c r="AZ85" s="165"/>
      <c r="BA85" s="165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</row>
    <row r="86" spans="1:50" s="56" customFormat="1" ht="10.5">
      <c r="A86" s="52" t="str">
        <f t="shared" si="0"/>
        <v>710.30.7.0.0.0</v>
      </c>
      <c r="B86" s="53" t="s">
        <v>34</v>
      </c>
      <c r="C86" s="53" t="s">
        <v>23</v>
      </c>
      <c r="D86" s="54">
        <v>710</v>
      </c>
      <c r="E86" s="54">
        <v>30</v>
      </c>
      <c r="F86" s="54">
        <v>7</v>
      </c>
      <c r="G86" s="54">
        <v>0</v>
      </c>
      <c r="H86" s="54">
        <v>0</v>
      </c>
      <c r="I86" s="54">
        <v>0</v>
      </c>
      <c r="J86" s="92" t="s">
        <v>58</v>
      </c>
      <c r="K86" s="92" t="s">
        <v>58</v>
      </c>
      <c r="L86" s="92" t="s">
        <v>58</v>
      </c>
      <c r="M86" s="92" t="s">
        <v>58</v>
      </c>
      <c r="N86" s="92" t="s">
        <v>58</v>
      </c>
      <c r="O86" s="92" t="s">
        <v>58</v>
      </c>
      <c r="P86" s="92" t="s">
        <v>58</v>
      </c>
      <c r="Q86" s="92" t="s">
        <v>58</v>
      </c>
      <c r="R86" s="92" t="s">
        <v>58</v>
      </c>
      <c r="S86" s="92" t="s">
        <v>58</v>
      </c>
      <c r="T86" s="92" t="s">
        <v>58</v>
      </c>
      <c r="U86" s="92" t="s">
        <v>58</v>
      </c>
      <c r="V86" s="92" t="s">
        <v>58</v>
      </c>
      <c r="W86" s="92" t="s">
        <v>58</v>
      </c>
      <c r="X86" s="92" t="s">
        <v>58</v>
      </c>
      <c r="Y86" s="92" t="s">
        <v>58</v>
      </c>
      <c r="Z86" s="92" t="s">
        <v>58</v>
      </c>
      <c r="AA86" s="92" t="s">
        <v>58</v>
      </c>
      <c r="AB86" s="92" t="s">
        <v>58</v>
      </c>
      <c r="AC86" s="92" t="s">
        <v>58</v>
      </c>
      <c r="AD86" s="92" t="s">
        <v>58</v>
      </c>
      <c r="AE86" s="92" t="s">
        <v>58</v>
      </c>
      <c r="AF86" s="92" t="s">
        <v>58</v>
      </c>
      <c r="AG86" s="92" t="s">
        <v>58</v>
      </c>
      <c r="AH86" s="92" t="s">
        <v>58</v>
      </c>
      <c r="AI86" s="92" t="s">
        <v>58</v>
      </c>
      <c r="AJ86" s="92" t="s">
        <v>58</v>
      </c>
      <c r="AK86" s="92" t="s">
        <v>58</v>
      </c>
      <c r="AL86" s="92" t="s">
        <v>58</v>
      </c>
      <c r="AM86" s="92" t="s">
        <v>58</v>
      </c>
      <c r="AN86" s="92" t="s">
        <v>58</v>
      </c>
      <c r="AO86" s="92" t="s">
        <v>58</v>
      </c>
      <c r="AP86" s="92" t="s">
        <v>58</v>
      </c>
      <c r="AQ86" s="92" t="s">
        <v>58</v>
      </c>
      <c r="AR86" s="92" t="s">
        <v>58</v>
      </c>
      <c r="AS86" s="92" t="s">
        <v>58</v>
      </c>
      <c r="AT86" s="92" t="s">
        <v>58</v>
      </c>
      <c r="AU86" s="92" t="s">
        <v>58</v>
      </c>
      <c r="AV86" s="92" t="s">
        <v>58</v>
      </c>
      <c r="AW86" s="92" t="s">
        <v>58</v>
      </c>
      <c r="AX86" s="92" t="s">
        <v>58</v>
      </c>
    </row>
    <row r="87" spans="1:50" s="56" customFormat="1" ht="10.5">
      <c r="A87" s="57" t="str">
        <f t="shared" si="0"/>
        <v>710.30.7.1.0.0</v>
      </c>
      <c r="B87" s="58" t="s">
        <v>26</v>
      </c>
      <c r="C87" s="58" t="s">
        <v>16</v>
      </c>
      <c r="D87" s="59">
        <v>710</v>
      </c>
      <c r="E87" s="59">
        <v>30</v>
      </c>
      <c r="F87" s="59">
        <v>7</v>
      </c>
      <c r="G87" s="59">
        <v>1</v>
      </c>
      <c r="H87" s="59">
        <v>0</v>
      </c>
      <c r="I87" s="59">
        <v>0</v>
      </c>
      <c r="J87" s="93" t="s">
        <v>58</v>
      </c>
      <c r="K87" s="93" t="s">
        <v>58</v>
      </c>
      <c r="L87" s="93" t="s">
        <v>58</v>
      </c>
      <c r="M87" s="93" t="s">
        <v>58</v>
      </c>
      <c r="N87" s="93" t="s">
        <v>58</v>
      </c>
      <c r="O87" s="93" t="s">
        <v>58</v>
      </c>
      <c r="P87" s="93" t="s">
        <v>58</v>
      </c>
      <c r="Q87" s="93" t="s">
        <v>58</v>
      </c>
      <c r="R87" s="93" t="s">
        <v>58</v>
      </c>
      <c r="S87" s="93" t="s">
        <v>58</v>
      </c>
      <c r="T87" s="93" t="s">
        <v>58</v>
      </c>
      <c r="U87" s="93" t="s">
        <v>58</v>
      </c>
      <c r="V87" s="93" t="s">
        <v>58</v>
      </c>
      <c r="W87" s="93" t="s">
        <v>58</v>
      </c>
      <c r="X87" s="93" t="s">
        <v>58</v>
      </c>
      <c r="Y87" s="93" t="s">
        <v>58</v>
      </c>
      <c r="Z87" s="93" t="s">
        <v>58</v>
      </c>
      <c r="AA87" s="93" t="s">
        <v>58</v>
      </c>
      <c r="AB87" s="93" t="s">
        <v>58</v>
      </c>
      <c r="AC87" s="93" t="s">
        <v>58</v>
      </c>
      <c r="AD87" s="93" t="s">
        <v>58</v>
      </c>
      <c r="AE87" s="93" t="s">
        <v>58</v>
      </c>
      <c r="AF87" s="93" t="s">
        <v>58</v>
      </c>
      <c r="AG87" s="93" t="s">
        <v>58</v>
      </c>
      <c r="AH87" s="93" t="s">
        <v>58</v>
      </c>
      <c r="AI87" s="93" t="s">
        <v>58</v>
      </c>
      <c r="AJ87" s="93" t="s">
        <v>58</v>
      </c>
      <c r="AK87" s="93" t="s">
        <v>58</v>
      </c>
      <c r="AL87" s="93" t="s">
        <v>58</v>
      </c>
      <c r="AM87" s="93" t="s">
        <v>58</v>
      </c>
      <c r="AN87" s="93" t="s">
        <v>58</v>
      </c>
      <c r="AO87" s="93" t="s">
        <v>58</v>
      </c>
      <c r="AP87" s="93" t="s">
        <v>58</v>
      </c>
      <c r="AQ87" s="93" t="s">
        <v>58</v>
      </c>
      <c r="AR87" s="93" t="s">
        <v>58</v>
      </c>
      <c r="AS87" s="93" t="s">
        <v>58</v>
      </c>
      <c r="AT87" s="93" t="s">
        <v>58</v>
      </c>
      <c r="AU87" s="93" t="s">
        <v>58</v>
      </c>
      <c r="AV87" s="93" t="s">
        <v>58</v>
      </c>
      <c r="AW87" s="93" t="s">
        <v>58</v>
      </c>
      <c r="AX87" s="93" t="s">
        <v>58</v>
      </c>
    </row>
    <row r="88" spans="1:50" s="91" customFormat="1" ht="10.5">
      <c r="A88" s="87" t="str">
        <f t="shared" si="0"/>
        <v>710.30.7.1.1.0</v>
      </c>
      <c r="B88" s="88" t="s">
        <v>35</v>
      </c>
      <c r="C88" s="88" t="s">
        <v>22</v>
      </c>
      <c r="D88" s="89">
        <v>710</v>
      </c>
      <c r="E88" s="89">
        <v>30</v>
      </c>
      <c r="F88" s="89">
        <v>7</v>
      </c>
      <c r="G88" s="89">
        <v>1</v>
      </c>
      <c r="H88" s="89">
        <v>1</v>
      </c>
      <c r="I88" s="89">
        <v>0</v>
      </c>
      <c r="J88" s="90" t="s">
        <v>58</v>
      </c>
      <c r="K88" s="90" t="s">
        <v>58</v>
      </c>
      <c r="L88" s="90" t="s">
        <v>58</v>
      </c>
      <c r="M88" s="90" t="s">
        <v>58</v>
      </c>
      <c r="N88" s="90" t="s">
        <v>58</v>
      </c>
      <c r="O88" s="90" t="s">
        <v>58</v>
      </c>
      <c r="P88" s="90" t="s">
        <v>58</v>
      </c>
      <c r="Q88" s="90" t="s">
        <v>58</v>
      </c>
      <c r="R88" s="90" t="s">
        <v>58</v>
      </c>
      <c r="S88" s="90" t="s">
        <v>58</v>
      </c>
      <c r="T88" s="90" t="s">
        <v>58</v>
      </c>
      <c r="U88" s="90" t="s">
        <v>58</v>
      </c>
      <c r="V88" s="90" t="s">
        <v>58</v>
      </c>
      <c r="W88" s="90" t="s">
        <v>58</v>
      </c>
      <c r="X88" s="90" t="s">
        <v>58</v>
      </c>
      <c r="Y88" s="90" t="s">
        <v>58</v>
      </c>
      <c r="Z88" s="90" t="s">
        <v>58</v>
      </c>
      <c r="AA88" s="90" t="s">
        <v>58</v>
      </c>
      <c r="AB88" s="90" t="s">
        <v>58</v>
      </c>
      <c r="AC88" s="90" t="s">
        <v>58</v>
      </c>
      <c r="AD88" s="90" t="s">
        <v>58</v>
      </c>
      <c r="AE88" s="90" t="s">
        <v>58</v>
      </c>
      <c r="AF88" s="90" t="s">
        <v>58</v>
      </c>
      <c r="AG88" s="90" t="s">
        <v>58</v>
      </c>
      <c r="AH88" s="90" t="s">
        <v>58</v>
      </c>
      <c r="AI88" s="90" t="s">
        <v>58</v>
      </c>
      <c r="AJ88" s="90" t="s">
        <v>58</v>
      </c>
      <c r="AK88" s="90" t="s">
        <v>58</v>
      </c>
      <c r="AL88" s="90" t="s">
        <v>58</v>
      </c>
      <c r="AM88" s="90" t="s">
        <v>58</v>
      </c>
      <c r="AN88" s="90" t="s">
        <v>58</v>
      </c>
      <c r="AO88" s="90" t="s">
        <v>58</v>
      </c>
      <c r="AP88" s="90" t="s">
        <v>58</v>
      </c>
      <c r="AQ88" s="90" t="s">
        <v>58</v>
      </c>
      <c r="AR88" s="90" t="s">
        <v>58</v>
      </c>
      <c r="AS88" s="90" t="s">
        <v>58</v>
      </c>
      <c r="AT88" s="90" t="s">
        <v>58</v>
      </c>
      <c r="AU88" s="90" t="s">
        <v>58</v>
      </c>
      <c r="AV88" s="90" t="s">
        <v>58</v>
      </c>
      <c r="AW88" s="90" t="s">
        <v>58</v>
      </c>
      <c r="AX88" s="90" t="s">
        <v>58</v>
      </c>
    </row>
    <row r="89" spans="1:50" s="91" customFormat="1" ht="10.5">
      <c r="A89" s="87"/>
      <c r="B89" s="88"/>
      <c r="C89" s="88"/>
      <c r="D89" s="89"/>
      <c r="E89" s="89"/>
      <c r="F89" s="89"/>
      <c r="G89" s="89"/>
      <c r="H89" s="89"/>
      <c r="I89" s="89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</row>
    <row r="90" spans="1:50" s="91" customFormat="1" ht="10.5">
      <c r="A90" s="87" t="str">
        <f t="shared" si="0"/>
        <v>710.30.7.1.2.0</v>
      </c>
      <c r="B90" s="88" t="s">
        <v>36</v>
      </c>
      <c r="C90" s="88" t="s">
        <v>7</v>
      </c>
      <c r="D90" s="89">
        <v>710</v>
      </c>
      <c r="E90" s="89">
        <v>30</v>
      </c>
      <c r="F90" s="89">
        <v>7</v>
      </c>
      <c r="G90" s="89">
        <v>1</v>
      </c>
      <c r="H90" s="89">
        <v>2</v>
      </c>
      <c r="I90" s="89">
        <v>0</v>
      </c>
      <c r="J90" s="90" t="s">
        <v>58</v>
      </c>
      <c r="K90" s="90" t="s">
        <v>58</v>
      </c>
      <c r="L90" s="90" t="s">
        <v>58</v>
      </c>
      <c r="M90" s="90" t="s">
        <v>58</v>
      </c>
      <c r="N90" s="90" t="s">
        <v>58</v>
      </c>
      <c r="O90" s="90" t="s">
        <v>58</v>
      </c>
      <c r="P90" s="90" t="s">
        <v>58</v>
      </c>
      <c r="Q90" s="90" t="s">
        <v>58</v>
      </c>
      <c r="R90" s="90" t="s">
        <v>58</v>
      </c>
      <c r="S90" s="90" t="s">
        <v>58</v>
      </c>
      <c r="T90" s="90" t="s">
        <v>58</v>
      </c>
      <c r="U90" s="90" t="s">
        <v>58</v>
      </c>
      <c r="V90" s="90" t="s">
        <v>58</v>
      </c>
      <c r="W90" s="90" t="s">
        <v>58</v>
      </c>
      <c r="X90" s="90" t="s">
        <v>58</v>
      </c>
      <c r="Y90" s="90" t="s">
        <v>58</v>
      </c>
      <c r="Z90" s="90" t="s">
        <v>58</v>
      </c>
      <c r="AA90" s="90" t="s">
        <v>58</v>
      </c>
      <c r="AB90" s="90" t="s">
        <v>58</v>
      </c>
      <c r="AC90" s="90" t="s">
        <v>58</v>
      </c>
      <c r="AD90" s="90" t="s">
        <v>58</v>
      </c>
      <c r="AE90" s="90" t="s">
        <v>58</v>
      </c>
      <c r="AF90" s="90" t="s">
        <v>58</v>
      </c>
      <c r="AG90" s="90" t="s">
        <v>58</v>
      </c>
      <c r="AH90" s="90" t="s">
        <v>58</v>
      </c>
      <c r="AI90" s="90" t="s">
        <v>58</v>
      </c>
      <c r="AJ90" s="90" t="s">
        <v>58</v>
      </c>
      <c r="AK90" s="90" t="s">
        <v>58</v>
      </c>
      <c r="AL90" s="90" t="s">
        <v>58</v>
      </c>
      <c r="AM90" s="90" t="s">
        <v>58</v>
      </c>
      <c r="AN90" s="90" t="s">
        <v>58</v>
      </c>
      <c r="AO90" s="90" t="s">
        <v>58</v>
      </c>
      <c r="AP90" s="90" t="s">
        <v>58</v>
      </c>
      <c r="AQ90" s="90" t="s">
        <v>58</v>
      </c>
      <c r="AR90" s="90" t="s">
        <v>58</v>
      </c>
      <c r="AS90" s="90" t="s">
        <v>58</v>
      </c>
      <c r="AT90" s="90" t="s">
        <v>58</v>
      </c>
      <c r="AU90" s="90" t="s">
        <v>58</v>
      </c>
      <c r="AV90" s="90" t="s">
        <v>58</v>
      </c>
      <c r="AW90" s="90" t="s">
        <v>58</v>
      </c>
      <c r="AX90" s="90" t="s">
        <v>58</v>
      </c>
    </row>
    <row r="91" spans="1:50" s="91" customFormat="1" ht="10.5">
      <c r="A91" s="87"/>
      <c r="B91" s="88"/>
      <c r="C91" s="88"/>
      <c r="D91" s="89"/>
      <c r="E91" s="89"/>
      <c r="F91" s="89"/>
      <c r="G91" s="89"/>
      <c r="H91" s="89"/>
      <c r="I91" s="89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</row>
    <row r="92" spans="1:50" s="94" customFormat="1" ht="10.5">
      <c r="A92" s="57" t="str">
        <f t="shared" si="0"/>
        <v>710.30.7.2.0.0</v>
      </c>
      <c r="B92" s="58" t="s">
        <v>27</v>
      </c>
      <c r="C92" s="58" t="s">
        <v>19</v>
      </c>
      <c r="D92" s="59">
        <v>710</v>
      </c>
      <c r="E92" s="59">
        <v>30</v>
      </c>
      <c r="F92" s="59">
        <v>7</v>
      </c>
      <c r="G92" s="59">
        <v>2</v>
      </c>
      <c r="H92" s="59">
        <v>0</v>
      </c>
      <c r="I92" s="59">
        <v>0</v>
      </c>
      <c r="J92" s="93" t="s">
        <v>58</v>
      </c>
      <c r="K92" s="93" t="s">
        <v>58</v>
      </c>
      <c r="L92" s="93" t="s">
        <v>58</v>
      </c>
      <c r="M92" s="93" t="s">
        <v>58</v>
      </c>
      <c r="N92" s="93" t="s">
        <v>58</v>
      </c>
      <c r="O92" s="93" t="s">
        <v>58</v>
      </c>
      <c r="P92" s="93" t="s">
        <v>58</v>
      </c>
      <c r="Q92" s="93" t="s">
        <v>58</v>
      </c>
      <c r="R92" s="93" t="s">
        <v>58</v>
      </c>
      <c r="S92" s="93" t="s">
        <v>58</v>
      </c>
      <c r="T92" s="93" t="s">
        <v>58</v>
      </c>
      <c r="U92" s="93" t="s">
        <v>58</v>
      </c>
      <c r="V92" s="93" t="s">
        <v>58</v>
      </c>
      <c r="W92" s="93" t="s">
        <v>58</v>
      </c>
      <c r="X92" s="93" t="s">
        <v>58</v>
      </c>
      <c r="Y92" s="93" t="s">
        <v>58</v>
      </c>
      <c r="Z92" s="93" t="s">
        <v>58</v>
      </c>
      <c r="AA92" s="93" t="s">
        <v>58</v>
      </c>
      <c r="AB92" s="93" t="s">
        <v>58</v>
      </c>
      <c r="AC92" s="93" t="s">
        <v>58</v>
      </c>
      <c r="AD92" s="93" t="s">
        <v>58</v>
      </c>
      <c r="AE92" s="93" t="s">
        <v>58</v>
      </c>
      <c r="AF92" s="93" t="s">
        <v>58</v>
      </c>
      <c r="AG92" s="93" t="s">
        <v>58</v>
      </c>
      <c r="AH92" s="93" t="s">
        <v>58</v>
      </c>
      <c r="AI92" s="93" t="s">
        <v>58</v>
      </c>
      <c r="AJ92" s="93" t="s">
        <v>58</v>
      </c>
      <c r="AK92" s="93" t="s">
        <v>58</v>
      </c>
      <c r="AL92" s="93" t="s">
        <v>58</v>
      </c>
      <c r="AM92" s="93" t="s">
        <v>58</v>
      </c>
      <c r="AN92" s="93" t="s">
        <v>58</v>
      </c>
      <c r="AO92" s="93" t="s">
        <v>58</v>
      </c>
      <c r="AP92" s="93" t="s">
        <v>58</v>
      </c>
      <c r="AQ92" s="93" t="s">
        <v>58</v>
      </c>
      <c r="AR92" s="93" t="s">
        <v>58</v>
      </c>
      <c r="AS92" s="93" t="s">
        <v>58</v>
      </c>
      <c r="AT92" s="93" t="s">
        <v>58</v>
      </c>
      <c r="AU92" s="93" t="s">
        <v>58</v>
      </c>
      <c r="AV92" s="93" t="s">
        <v>58</v>
      </c>
      <c r="AW92" s="93" t="s">
        <v>58</v>
      </c>
      <c r="AX92" s="93" t="s">
        <v>58</v>
      </c>
    </row>
    <row r="93" spans="1:50" s="56" customFormat="1" ht="10.5">
      <c r="A93" s="52" t="str">
        <f t="shared" si="0"/>
        <v>710.30.8.0.0.0</v>
      </c>
      <c r="B93" s="53" t="s">
        <v>33</v>
      </c>
      <c r="C93" s="53" t="s">
        <v>8</v>
      </c>
      <c r="D93" s="54">
        <v>710</v>
      </c>
      <c r="E93" s="54">
        <v>30</v>
      </c>
      <c r="F93" s="54">
        <v>8</v>
      </c>
      <c r="G93" s="54">
        <v>0</v>
      </c>
      <c r="H93" s="54">
        <v>0</v>
      </c>
      <c r="I93" s="54">
        <v>0</v>
      </c>
      <c r="J93" s="92" t="s">
        <v>58</v>
      </c>
      <c r="K93" s="92" t="s">
        <v>58</v>
      </c>
      <c r="L93" s="92" t="s">
        <v>58</v>
      </c>
      <c r="M93" s="92" t="s">
        <v>58</v>
      </c>
      <c r="N93" s="92" t="s">
        <v>58</v>
      </c>
      <c r="O93" s="92" t="s">
        <v>58</v>
      </c>
      <c r="P93" s="92" t="s">
        <v>58</v>
      </c>
      <c r="Q93" s="92" t="s">
        <v>58</v>
      </c>
      <c r="R93" s="92" t="s">
        <v>58</v>
      </c>
      <c r="S93" s="92" t="s">
        <v>58</v>
      </c>
      <c r="T93" s="92" t="s">
        <v>58</v>
      </c>
      <c r="U93" s="92" t="s">
        <v>58</v>
      </c>
      <c r="V93" s="92" t="s">
        <v>58</v>
      </c>
      <c r="W93" s="92" t="s">
        <v>58</v>
      </c>
      <c r="X93" s="92" t="s">
        <v>58</v>
      </c>
      <c r="Y93" s="92" t="s">
        <v>58</v>
      </c>
      <c r="Z93" s="92" t="s">
        <v>58</v>
      </c>
      <c r="AA93" s="92" t="s">
        <v>58</v>
      </c>
      <c r="AB93" s="92" t="s">
        <v>58</v>
      </c>
      <c r="AC93" s="92" t="s">
        <v>58</v>
      </c>
      <c r="AD93" s="92" t="s">
        <v>58</v>
      </c>
      <c r="AE93" s="92" t="s">
        <v>58</v>
      </c>
      <c r="AF93" s="92" t="s">
        <v>58</v>
      </c>
      <c r="AG93" s="92" t="s">
        <v>58</v>
      </c>
      <c r="AH93" s="92" t="s">
        <v>58</v>
      </c>
      <c r="AI93" s="92" t="s">
        <v>58</v>
      </c>
      <c r="AJ93" s="92" t="s">
        <v>58</v>
      </c>
      <c r="AK93" s="92" t="s">
        <v>58</v>
      </c>
      <c r="AL93" s="92" t="s">
        <v>58</v>
      </c>
      <c r="AM93" s="92" t="s">
        <v>58</v>
      </c>
      <c r="AN93" s="92" t="s">
        <v>58</v>
      </c>
      <c r="AO93" s="92" t="s">
        <v>58</v>
      </c>
      <c r="AP93" s="92" t="s">
        <v>58</v>
      </c>
      <c r="AQ93" s="92" t="s">
        <v>58</v>
      </c>
      <c r="AR93" s="92" t="s">
        <v>58</v>
      </c>
      <c r="AS93" s="92" t="s">
        <v>58</v>
      </c>
      <c r="AT93" s="92" t="s">
        <v>58</v>
      </c>
      <c r="AU93" s="92" t="s">
        <v>58</v>
      </c>
      <c r="AV93" s="92" t="s">
        <v>58</v>
      </c>
      <c r="AW93" s="92" t="s">
        <v>58</v>
      </c>
      <c r="AX93" s="92" t="s">
        <v>58</v>
      </c>
    </row>
    <row r="94" spans="1:50" s="56" customFormat="1" ht="10.5">
      <c r="A94" s="57" t="str">
        <f t="shared" si="0"/>
        <v>710.30.8.1.0.0</v>
      </c>
      <c r="B94" s="58" t="s">
        <v>26</v>
      </c>
      <c r="C94" s="58" t="s">
        <v>16</v>
      </c>
      <c r="D94" s="59">
        <v>710</v>
      </c>
      <c r="E94" s="59">
        <v>30</v>
      </c>
      <c r="F94" s="59">
        <v>8</v>
      </c>
      <c r="G94" s="59">
        <v>1</v>
      </c>
      <c r="H94" s="59">
        <v>0</v>
      </c>
      <c r="I94" s="59">
        <v>0</v>
      </c>
      <c r="J94" s="93" t="s">
        <v>58</v>
      </c>
      <c r="K94" s="93" t="s">
        <v>58</v>
      </c>
      <c r="L94" s="93" t="s">
        <v>58</v>
      </c>
      <c r="M94" s="93" t="s">
        <v>58</v>
      </c>
      <c r="N94" s="93" t="s">
        <v>58</v>
      </c>
      <c r="O94" s="93" t="s">
        <v>58</v>
      </c>
      <c r="P94" s="93" t="s">
        <v>58</v>
      </c>
      <c r="Q94" s="93" t="s">
        <v>58</v>
      </c>
      <c r="R94" s="93" t="s">
        <v>58</v>
      </c>
      <c r="S94" s="93" t="s">
        <v>58</v>
      </c>
      <c r="T94" s="93" t="s">
        <v>58</v>
      </c>
      <c r="U94" s="93" t="s">
        <v>58</v>
      </c>
      <c r="V94" s="93" t="s">
        <v>58</v>
      </c>
      <c r="W94" s="93" t="s">
        <v>58</v>
      </c>
      <c r="X94" s="93" t="s">
        <v>58</v>
      </c>
      <c r="Y94" s="93" t="s">
        <v>58</v>
      </c>
      <c r="Z94" s="93" t="s">
        <v>58</v>
      </c>
      <c r="AA94" s="93" t="s">
        <v>58</v>
      </c>
      <c r="AB94" s="93" t="s">
        <v>58</v>
      </c>
      <c r="AC94" s="93" t="s">
        <v>58</v>
      </c>
      <c r="AD94" s="93" t="s">
        <v>58</v>
      </c>
      <c r="AE94" s="93" t="s">
        <v>58</v>
      </c>
      <c r="AF94" s="93" t="s">
        <v>58</v>
      </c>
      <c r="AG94" s="93" t="s">
        <v>58</v>
      </c>
      <c r="AH94" s="93" t="s">
        <v>58</v>
      </c>
      <c r="AI94" s="93" t="s">
        <v>58</v>
      </c>
      <c r="AJ94" s="93" t="s">
        <v>58</v>
      </c>
      <c r="AK94" s="93" t="s">
        <v>58</v>
      </c>
      <c r="AL94" s="93" t="s">
        <v>58</v>
      </c>
      <c r="AM94" s="93" t="s">
        <v>58</v>
      </c>
      <c r="AN94" s="93" t="s">
        <v>58</v>
      </c>
      <c r="AO94" s="93" t="s">
        <v>58</v>
      </c>
      <c r="AP94" s="93" t="s">
        <v>58</v>
      </c>
      <c r="AQ94" s="93" t="s">
        <v>58</v>
      </c>
      <c r="AR94" s="93" t="s">
        <v>58</v>
      </c>
      <c r="AS94" s="93" t="s">
        <v>58</v>
      </c>
      <c r="AT94" s="93" t="s">
        <v>58</v>
      </c>
      <c r="AU94" s="93" t="s">
        <v>58</v>
      </c>
      <c r="AV94" s="93" t="s">
        <v>58</v>
      </c>
      <c r="AW94" s="93" t="s">
        <v>58</v>
      </c>
      <c r="AX94" s="93" t="s">
        <v>58</v>
      </c>
    </row>
    <row r="95" spans="1:50" s="56" customFormat="1" ht="10.5">
      <c r="A95" s="57" t="str">
        <f t="shared" si="0"/>
        <v>710.30.8.2.0.0</v>
      </c>
      <c r="B95" s="58" t="s">
        <v>27</v>
      </c>
      <c r="C95" s="58" t="s">
        <v>19</v>
      </c>
      <c r="D95" s="59">
        <v>710</v>
      </c>
      <c r="E95" s="59">
        <v>30</v>
      </c>
      <c r="F95" s="59">
        <v>8</v>
      </c>
      <c r="G95" s="59">
        <v>2</v>
      </c>
      <c r="H95" s="59">
        <v>0</v>
      </c>
      <c r="I95" s="59">
        <v>0</v>
      </c>
      <c r="J95" s="93" t="s">
        <v>58</v>
      </c>
      <c r="K95" s="93" t="s">
        <v>58</v>
      </c>
      <c r="L95" s="93" t="s">
        <v>58</v>
      </c>
      <c r="M95" s="93" t="s">
        <v>58</v>
      </c>
      <c r="N95" s="93" t="s">
        <v>58</v>
      </c>
      <c r="O95" s="93" t="s">
        <v>58</v>
      </c>
      <c r="P95" s="93" t="s">
        <v>58</v>
      </c>
      <c r="Q95" s="93" t="s">
        <v>58</v>
      </c>
      <c r="R95" s="93" t="s">
        <v>58</v>
      </c>
      <c r="S95" s="93" t="s">
        <v>58</v>
      </c>
      <c r="T95" s="93" t="s">
        <v>58</v>
      </c>
      <c r="U95" s="93" t="s">
        <v>58</v>
      </c>
      <c r="V95" s="93" t="s">
        <v>58</v>
      </c>
      <c r="W95" s="93" t="s">
        <v>58</v>
      </c>
      <c r="X95" s="93" t="s">
        <v>58</v>
      </c>
      <c r="Y95" s="93" t="s">
        <v>58</v>
      </c>
      <c r="Z95" s="93" t="s">
        <v>58</v>
      </c>
      <c r="AA95" s="93" t="s">
        <v>58</v>
      </c>
      <c r="AB95" s="93" t="s">
        <v>58</v>
      </c>
      <c r="AC95" s="93" t="s">
        <v>58</v>
      </c>
      <c r="AD95" s="93" t="s">
        <v>58</v>
      </c>
      <c r="AE95" s="93" t="s">
        <v>58</v>
      </c>
      <c r="AF95" s="93" t="s">
        <v>58</v>
      </c>
      <c r="AG95" s="93" t="s">
        <v>58</v>
      </c>
      <c r="AH95" s="93" t="s">
        <v>58</v>
      </c>
      <c r="AI95" s="93" t="s">
        <v>58</v>
      </c>
      <c r="AJ95" s="93" t="s">
        <v>58</v>
      </c>
      <c r="AK95" s="93" t="s">
        <v>58</v>
      </c>
      <c r="AL95" s="93" t="s">
        <v>58</v>
      </c>
      <c r="AM95" s="93" t="s">
        <v>58</v>
      </c>
      <c r="AN95" s="93" t="s">
        <v>58</v>
      </c>
      <c r="AO95" s="93" t="s">
        <v>58</v>
      </c>
      <c r="AP95" s="93" t="s">
        <v>58</v>
      </c>
      <c r="AQ95" s="93" t="s">
        <v>58</v>
      </c>
      <c r="AR95" s="93" t="s">
        <v>58</v>
      </c>
      <c r="AS95" s="93" t="s">
        <v>58</v>
      </c>
      <c r="AT95" s="93" t="s">
        <v>58</v>
      </c>
      <c r="AU95" s="93" t="s">
        <v>58</v>
      </c>
      <c r="AV95" s="93" t="s">
        <v>58</v>
      </c>
      <c r="AW95" s="93" t="s">
        <v>58</v>
      </c>
      <c r="AX95" s="93" t="s">
        <v>58</v>
      </c>
    </row>
    <row r="96" spans="1:50" s="73" customFormat="1" ht="10.5">
      <c r="A96" s="66" t="str">
        <f t="shared" si="0"/>
        <v>710.30.8.2.1.0</v>
      </c>
      <c r="B96" s="67" t="s">
        <v>70</v>
      </c>
      <c r="C96" s="67" t="s">
        <v>71</v>
      </c>
      <c r="D96" s="68">
        <v>710</v>
      </c>
      <c r="E96" s="68">
        <v>30</v>
      </c>
      <c r="F96" s="68">
        <v>8</v>
      </c>
      <c r="G96" s="68">
        <v>2</v>
      </c>
      <c r="H96" s="68">
        <v>1</v>
      </c>
      <c r="I96" s="68">
        <v>0</v>
      </c>
      <c r="J96" s="71" t="s">
        <v>58</v>
      </c>
      <c r="K96" s="71" t="s">
        <v>58</v>
      </c>
      <c r="L96" s="71" t="s">
        <v>58</v>
      </c>
      <c r="M96" s="71" t="s">
        <v>58</v>
      </c>
      <c r="N96" s="71" t="s">
        <v>58</v>
      </c>
      <c r="O96" s="71" t="s">
        <v>58</v>
      </c>
      <c r="P96" s="71" t="s">
        <v>58</v>
      </c>
      <c r="Q96" s="71" t="s">
        <v>58</v>
      </c>
      <c r="R96" s="71" t="s">
        <v>58</v>
      </c>
      <c r="S96" s="71" t="s">
        <v>58</v>
      </c>
      <c r="T96" s="71" t="s">
        <v>58</v>
      </c>
      <c r="U96" s="71" t="s">
        <v>58</v>
      </c>
      <c r="V96" s="71" t="s">
        <v>58</v>
      </c>
      <c r="W96" s="71" t="s">
        <v>58</v>
      </c>
      <c r="X96" s="71" t="s">
        <v>58</v>
      </c>
      <c r="Y96" s="71" t="s">
        <v>58</v>
      </c>
      <c r="Z96" s="71" t="s">
        <v>58</v>
      </c>
      <c r="AA96" s="71" t="s">
        <v>58</v>
      </c>
      <c r="AB96" s="71" t="s">
        <v>58</v>
      </c>
      <c r="AC96" s="71" t="s">
        <v>58</v>
      </c>
      <c r="AD96" s="71" t="s">
        <v>58</v>
      </c>
      <c r="AE96" s="71" t="s">
        <v>58</v>
      </c>
      <c r="AF96" s="71" t="s">
        <v>58</v>
      </c>
      <c r="AG96" s="71" t="s">
        <v>58</v>
      </c>
      <c r="AH96" s="71" t="s">
        <v>58</v>
      </c>
      <c r="AI96" s="71" t="s">
        <v>58</v>
      </c>
      <c r="AJ96" s="71" t="s">
        <v>58</v>
      </c>
      <c r="AK96" s="71" t="s">
        <v>58</v>
      </c>
      <c r="AL96" s="71" t="s">
        <v>58</v>
      </c>
      <c r="AM96" s="71" t="s">
        <v>58</v>
      </c>
      <c r="AN96" s="71" t="s">
        <v>58</v>
      </c>
      <c r="AO96" s="71" t="s">
        <v>58</v>
      </c>
      <c r="AP96" s="71" t="s">
        <v>58</v>
      </c>
      <c r="AQ96" s="71" t="s">
        <v>58</v>
      </c>
      <c r="AR96" s="71" t="s">
        <v>58</v>
      </c>
      <c r="AS96" s="71" t="s">
        <v>58</v>
      </c>
      <c r="AT96" s="71" t="s">
        <v>58</v>
      </c>
      <c r="AU96" s="71" t="s">
        <v>58</v>
      </c>
      <c r="AV96" s="71" t="s">
        <v>58</v>
      </c>
      <c r="AW96" s="71" t="s">
        <v>58</v>
      </c>
      <c r="AX96" s="71" t="s">
        <v>58</v>
      </c>
    </row>
    <row r="97" spans="1:50" s="73" customFormat="1" ht="10.5">
      <c r="A97" s="66"/>
      <c r="B97" s="67"/>
      <c r="C97" s="67"/>
      <c r="D97" s="68"/>
      <c r="E97" s="68"/>
      <c r="F97" s="68"/>
      <c r="G97" s="68"/>
      <c r="H97" s="68"/>
      <c r="I97" s="68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</row>
    <row r="98" spans="1:50" s="96" customFormat="1" ht="10.5">
      <c r="A98" s="69" t="str">
        <f t="shared" si="0"/>
        <v>710.30.8.2.2.0</v>
      </c>
      <c r="B98" s="70" t="s">
        <v>29</v>
      </c>
      <c r="C98" s="67" t="s">
        <v>20</v>
      </c>
      <c r="D98" s="68">
        <v>710</v>
      </c>
      <c r="E98" s="68">
        <v>30</v>
      </c>
      <c r="F98" s="68">
        <v>8</v>
      </c>
      <c r="G98" s="68">
        <v>2</v>
      </c>
      <c r="H98" s="68">
        <v>2</v>
      </c>
      <c r="I98" s="68">
        <v>0</v>
      </c>
      <c r="J98" s="95" t="s">
        <v>58</v>
      </c>
      <c r="K98" s="95" t="s">
        <v>58</v>
      </c>
      <c r="L98" s="95" t="s">
        <v>58</v>
      </c>
      <c r="M98" s="95" t="s">
        <v>58</v>
      </c>
      <c r="N98" s="95" t="s">
        <v>58</v>
      </c>
      <c r="O98" s="95" t="s">
        <v>58</v>
      </c>
      <c r="P98" s="95" t="s">
        <v>58</v>
      </c>
      <c r="Q98" s="95" t="s">
        <v>58</v>
      </c>
      <c r="R98" s="95" t="s">
        <v>58</v>
      </c>
      <c r="S98" s="95" t="s">
        <v>58</v>
      </c>
      <c r="T98" s="95" t="s">
        <v>58</v>
      </c>
      <c r="U98" s="95" t="s">
        <v>58</v>
      </c>
      <c r="V98" s="95" t="s">
        <v>58</v>
      </c>
      <c r="W98" s="95" t="s">
        <v>58</v>
      </c>
      <c r="X98" s="95" t="s">
        <v>58</v>
      </c>
      <c r="Y98" s="95" t="s">
        <v>58</v>
      </c>
      <c r="Z98" s="95" t="s">
        <v>58</v>
      </c>
      <c r="AA98" s="95" t="s">
        <v>58</v>
      </c>
      <c r="AB98" s="95" t="s">
        <v>58</v>
      </c>
      <c r="AC98" s="95" t="s">
        <v>58</v>
      </c>
      <c r="AD98" s="95" t="s">
        <v>58</v>
      </c>
      <c r="AE98" s="95" t="s">
        <v>58</v>
      </c>
      <c r="AF98" s="95" t="s">
        <v>58</v>
      </c>
      <c r="AG98" s="95" t="s">
        <v>58</v>
      </c>
      <c r="AH98" s="95" t="s">
        <v>58</v>
      </c>
      <c r="AI98" s="95" t="s">
        <v>58</v>
      </c>
      <c r="AJ98" s="95" t="s">
        <v>58</v>
      </c>
      <c r="AK98" s="95" t="s">
        <v>58</v>
      </c>
      <c r="AL98" s="95" t="s">
        <v>58</v>
      </c>
      <c r="AM98" s="95" t="s">
        <v>58</v>
      </c>
      <c r="AN98" s="95" t="s">
        <v>58</v>
      </c>
      <c r="AO98" s="95" t="s">
        <v>58</v>
      </c>
      <c r="AP98" s="95" t="s">
        <v>58</v>
      </c>
      <c r="AQ98" s="95" t="s">
        <v>58</v>
      </c>
      <c r="AR98" s="95" t="s">
        <v>58</v>
      </c>
      <c r="AS98" s="95" t="s">
        <v>58</v>
      </c>
      <c r="AT98" s="95" t="s">
        <v>58</v>
      </c>
      <c r="AU98" s="95" t="s">
        <v>58</v>
      </c>
      <c r="AV98" s="95" t="s">
        <v>58</v>
      </c>
      <c r="AW98" s="95" t="s">
        <v>58</v>
      </c>
      <c r="AX98" s="95" t="s">
        <v>58</v>
      </c>
    </row>
    <row r="99" spans="1:50" s="96" customFormat="1" ht="10.5">
      <c r="A99" s="69"/>
      <c r="B99" s="70"/>
      <c r="C99" s="67"/>
      <c r="D99" s="68"/>
      <c r="E99" s="68"/>
      <c r="F99" s="68"/>
      <c r="G99" s="68"/>
      <c r="H99" s="68"/>
      <c r="I99" s="68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</row>
    <row r="100" spans="1:50" s="56" customFormat="1" ht="10.5">
      <c r="A100" s="52" t="str">
        <f t="shared" si="0"/>
        <v>710.30.9.0.0.0</v>
      </c>
      <c r="B100" s="53" t="s">
        <v>68</v>
      </c>
      <c r="C100" s="53" t="s">
        <v>69</v>
      </c>
      <c r="D100" s="54">
        <v>710</v>
      </c>
      <c r="E100" s="54">
        <v>30</v>
      </c>
      <c r="F100" s="54">
        <v>9</v>
      </c>
      <c r="G100" s="54">
        <v>0</v>
      </c>
      <c r="H100" s="54">
        <v>0</v>
      </c>
      <c r="I100" s="54">
        <v>0</v>
      </c>
      <c r="J100" s="92" t="s">
        <v>58</v>
      </c>
      <c r="K100" s="92" t="s">
        <v>58</v>
      </c>
      <c r="L100" s="92" t="s">
        <v>58</v>
      </c>
      <c r="M100" s="92" t="s">
        <v>58</v>
      </c>
      <c r="N100" s="92" t="s">
        <v>58</v>
      </c>
      <c r="O100" s="92" t="s">
        <v>58</v>
      </c>
      <c r="P100" s="92" t="s">
        <v>58</v>
      </c>
      <c r="Q100" s="92" t="s">
        <v>58</v>
      </c>
      <c r="R100" s="92" t="s">
        <v>58</v>
      </c>
      <c r="S100" s="92" t="s">
        <v>58</v>
      </c>
      <c r="T100" s="92" t="s">
        <v>58</v>
      </c>
      <c r="U100" s="92" t="s">
        <v>58</v>
      </c>
      <c r="V100" s="92" t="s">
        <v>58</v>
      </c>
      <c r="W100" s="92" t="s">
        <v>58</v>
      </c>
      <c r="X100" s="92" t="s">
        <v>58</v>
      </c>
      <c r="Y100" s="92" t="s">
        <v>58</v>
      </c>
      <c r="Z100" s="92" t="s">
        <v>58</v>
      </c>
      <c r="AA100" s="92" t="s">
        <v>58</v>
      </c>
      <c r="AB100" s="92" t="s">
        <v>58</v>
      </c>
      <c r="AC100" s="92" t="s">
        <v>58</v>
      </c>
      <c r="AD100" s="92" t="s">
        <v>58</v>
      </c>
      <c r="AE100" s="92" t="s">
        <v>58</v>
      </c>
      <c r="AF100" s="92" t="s">
        <v>58</v>
      </c>
      <c r="AG100" s="92" t="s">
        <v>58</v>
      </c>
      <c r="AH100" s="92" t="s">
        <v>58</v>
      </c>
      <c r="AI100" s="92" t="s">
        <v>58</v>
      </c>
      <c r="AJ100" s="92" t="s">
        <v>58</v>
      </c>
      <c r="AK100" s="92" t="s">
        <v>58</v>
      </c>
      <c r="AL100" s="92" t="s">
        <v>58</v>
      </c>
      <c r="AM100" s="92" t="s">
        <v>58</v>
      </c>
      <c r="AN100" s="92" t="s">
        <v>58</v>
      </c>
      <c r="AO100" s="92" t="s">
        <v>58</v>
      </c>
      <c r="AP100" s="92" t="s">
        <v>58</v>
      </c>
      <c r="AQ100" s="92" t="s">
        <v>58</v>
      </c>
      <c r="AR100" s="92" t="s">
        <v>58</v>
      </c>
      <c r="AS100" s="92" t="s">
        <v>58</v>
      </c>
      <c r="AT100" s="92" t="s">
        <v>58</v>
      </c>
      <c r="AU100" s="92" t="s">
        <v>58</v>
      </c>
      <c r="AV100" s="92" t="s">
        <v>58</v>
      </c>
      <c r="AW100" s="92" t="s">
        <v>58</v>
      </c>
      <c r="AX100" s="92" t="s">
        <v>58</v>
      </c>
    </row>
    <row r="101" spans="1:50" s="56" customFormat="1" ht="10.5">
      <c r="A101" s="57" t="str">
        <f t="shared" si="0"/>
        <v>710.30.9.1.0.0</v>
      </c>
      <c r="B101" s="58" t="s">
        <v>26</v>
      </c>
      <c r="C101" s="58" t="s">
        <v>16</v>
      </c>
      <c r="D101" s="59">
        <v>710</v>
      </c>
      <c r="E101" s="59">
        <v>30</v>
      </c>
      <c r="F101" s="59">
        <v>9</v>
      </c>
      <c r="G101" s="59">
        <v>1</v>
      </c>
      <c r="H101" s="59">
        <v>0</v>
      </c>
      <c r="I101" s="59">
        <v>0</v>
      </c>
      <c r="J101" s="93" t="s">
        <v>58</v>
      </c>
      <c r="K101" s="93" t="s">
        <v>58</v>
      </c>
      <c r="L101" s="93" t="s">
        <v>58</v>
      </c>
      <c r="M101" s="93" t="s">
        <v>58</v>
      </c>
      <c r="N101" s="93" t="s">
        <v>58</v>
      </c>
      <c r="O101" s="93" t="s">
        <v>58</v>
      </c>
      <c r="P101" s="93" t="s">
        <v>58</v>
      </c>
      <c r="Q101" s="93" t="s">
        <v>58</v>
      </c>
      <c r="R101" s="93" t="s">
        <v>58</v>
      </c>
      <c r="S101" s="93" t="s">
        <v>58</v>
      </c>
      <c r="T101" s="93" t="s">
        <v>58</v>
      </c>
      <c r="U101" s="93" t="s">
        <v>58</v>
      </c>
      <c r="V101" s="93" t="s">
        <v>58</v>
      </c>
      <c r="W101" s="93" t="s">
        <v>58</v>
      </c>
      <c r="X101" s="93" t="s">
        <v>58</v>
      </c>
      <c r="Y101" s="93" t="s">
        <v>58</v>
      </c>
      <c r="Z101" s="93" t="s">
        <v>58</v>
      </c>
      <c r="AA101" s="93" t="s">
        <v>58</v>
      </c>
      <c r="AB101" s="93" t="s">
        <v>58</v>
      </c>
      <c r="AC101" s="93" t="s">
        <v>58</v>
      </c>
      <c r="AD101" s="93" t="s">
        <v>58</v>
      </c>
      <c r="AE101" s="93" t="s">
        <v>58</v>
      </c>
      <c r="AF101" s="93" t="s">
        <v>58</v>
      </c>
      <c r="AG101" s="93" t="s">
        <v>58</v>
      </c>
      <c r="AH101" s="93" t="s">
        <v>58</v>
      </c>
      <c r="AI101" s="93" t="s">
        <v>58</v>
      </c>
      <c r="AJ101" s="93" t="s">
        <v>58</v>
      </c>
      <c r="AK101" s="93" t="s">
        <v>58</v>
      </c>
      <c r="AL101" s="93" t="s">
        <v>58</v>
      </c>
      <c r="AM101" s="93" t="s">
        <v>58</v>
      </c>
      <c r="AN101" s="93" t="s">
        <v>58</v>
      </c>
      <c r="AO101" s="93" t="s">
        <v>58</v>
      </c>
      <c r="AP101" s="93" t="s">
        <v>58</v>
      </c>
      <c r="AQ101" s="93" t="s">
        <v>58</v>
      </c>
      <c r="AR101" s="93" t="s">
        <v>58</v>
      </c>
      <c r="AS101" s="93" t="s">
        <v>58</v>
      </c>
      <c r="AT101" s="93" t="s">
        <v>58</v>
      </c>
      <c r="AU101" s="93" t="s">
        <v>58</v>
      </c>
      <c r="AV101" s="93" t="s">
        <v>58</v>
      </c>
      <c r="AW101" s="93" t="s">
        <v>58</v>
      </c>
      <c r="AX101" s="93" t="s">
        <v>58</v>
      </c>
    </row>
    <row r="102" spans="1:50" s="73" customFormat="1" ht="10.5">
      <c r="A102" s="66" t="str">
        <f t="shared" si="0"/>
        <v>710.30.9.1.1.0</v>
      </c>
      <c r="B102" s="67" t="s">
        <v>32</v>
      </c>
      <c r="C102" s="67" t="s">
        <v>12</v>
      </c>
      <c r="D102" s="68">
        <v>710</v>
      </c>
      <c r="E102" s="68">
        <v>30</v>
      </c>
      <c r="F102" s="68">
        <v>9</v>
      </c>
      <c r="G102" s="68">
        <v>1</v>
      </c>
      <c r="H102" s="68">
        <v>1</v>
      </c>
      <c r="I102" s="68">
        <v>0</v>
      </c>
      <c r="J102" s="97" t="s">
        <v>58</v>
      </c>
      <c r="K102" s="97" t="s">
        <v>58</v>
      </c>
      <c r="L102" s="97" t="s">
        <v>58</v>
      </c>
      <c r="M102" s="97" t="s">
        <v>58</v>
      </c>
      <c r="N102" s="97" t="s">
        <v>58</v>
      </c>
      <c r="O102" s="97" t="s">
        <v>58</v>
      </c>
      <c r="P102" s="97" t="s">
        <v>58</v>
      </c>
      <c r="Q102" s="97" t="s">
        <v>58</v>
      </c>
      <c r="R102" s="97" t="s">
        <v>58</v>
      </c>
      <c r="S102" s="97" t="s">
        <v>58</v>
      </c>
      <c r="T102" s="97" t="s">
        <v>58</v>
      </c>
      <c r="U102" s="97" t="s">
        <v>58</v>
      </c>
      <c r="V102" s="97" t="s">
        <v>58</v>
      </c>
      <c r="W102" s="97" t="s">
        <v>58</v>
      </c>
      <c r="X102" s="97" t="s">
        <v>58</v>
      </c>
      <c r="Y102" s="97" t="s">
        <v>58</v>
      </c>
      <c r="Z102" s="97" t="s">
        <v>58</v>
      </c>
      <c r="AA102" s="97" t="s">
        <v>58</v>
      </c>
      <c r="AB102" s="97" t="s">
        <v>58</v>
      </c>
      <c r="AC102" s="97" t="s">
        <v>58</v>
      </c>
      <c r="AD102" s="97" t="s">
        <v>58</v>
      </c>
      <c r="AE102" s="97" t="s">
        <v>58</v>
      </c>
      <c r="AF102" s="97" t="s">
        <v>58</v>
      </c>
      <c r="AG102" s="97" t="s">
        <v>58</v>
      </c>
      <c r="AH102" s="97" t="s">
        <v>58</v>
      </c>
      <c r="AI102" s="97" t="s">
        <v>58</v>
      </c>
      <c r="AJ102" s="97" t="s">
        <v>58</v>
      </c>
      <c r="AK102" s="97" t="s">
        <v>58</v>
      </c>
      <c r="AL102" s="97" t="s">
        <v>58</v>
      </c>
      <c r="AM102" s="97" t="s">
        <v>58</v>
      </c>
      <c r="AN102" s="97" t="s">
        <v>58</v>
      </c>
      <c r="AO102" s="97" t="s">
        <v>58</v>
      </c>
      <c r="AP102" s="97" t="s">
        <v>58</v>
      </c>
      <c r="AQ102" s="97" t="s">
        <v>58</v>
      </c>
      <c r="AR102" s="97" t="s">
        <v>58</v>
      </c>
      <c r="AS102" s="97" t="s">
        <v>58</v>
      </c>
      <c r="AT102" s="97" t="s">
        <v>58</v>
      </c>
      <c r="AU102" s="97" t="s">
        <v>58</v>
      </c>
      <c r="AV102" s="97" t="s">
        <v>58</v>
      </c>
      <c r="AW102" s="97" t="s">
        <v>58</v>
      </c>
      <c r="AX102" s="97" t="s">
        <v>58</v>
      </c>
    </row>
    <row r="103" spans="1:50" s="73" customFormat="1" ht="10.5">
      <c r="A103" s="66"/>
      <c r="B103" s="67"/>
      <c r="C103" s="67"/>
      <c r="D103" s="68"/>
      <c r="E103" s="68"/>
      <c r="F103" s="68"/>
      <c r="G103" s="68"/>
      <c r="H103" s="68"/>
      <c r="I103" s="68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:50" s="65" customFormat="1" ht="31.5">
      <c r="A104" s="69" t="str">
        <f t="shared" si="0"/>
        <v>710.30.9.1.2.0</v>
      </c>
      <c r="B104" s="70" t="s">
        <v>28</v>
      </c>
      <c r="C104" s="62" t="s">
        <v>9</v>
      </c>
      <c r="D104" s="63">
        <v>710</v>
      </c>
      <c r="E104" s="63">
        <v>30</v>
      </c>
      <c r="F104" s="63">
        <v>9</v>
      </c>
      <c r="G104" s="63">
        <v>1</v>
      </c>
      <c r="H104" s="63">
        <v>2</v>
      </c>
      <c r="I104" s="63">
        <v>0</v>
      </c>
      <c r="J104" s="97" t="s">
        <v>58</v>
      </c>
      <c r="K104" s="97" t="s">
        <v>58</v>
      </c>
      <c r="L104" s="97" t="s">
        <v>58</v>
      </c>
      <c r="M104" s="97" t="s">
        <v>58</v>
      </c>
      <c r="N104" s="97" t="s">
        <v>58</v>
      </c>
      <c r="O104" s="97" t="s">
        <v>58</v>
      </c>
      <c r="P104" s="97" t="s">
        <v>58</v>
      </c>
      <c r="Q104" s="97" t="s">
        <v>58</v>
      </c>
      <c r="R104" s="97" t="s">
        <v>58</v>
      </c>
      <c r="S104" s="97" t="s">
        <v>58</v>
      </c>
      <c r="T104" s="97" t="s">
        <v>58</v>
      </c>
      <c r="U104" s="97" t="s">
        <v>58</v>
      </c>
      <c r="V104" s="97" t="s">
        <v>58</v>
      </c>
      <c r="W104" s="97" t="s">
        <v>58</v>
      </c>
      <c r="X104" s="97" t="s">
        <v>58</v>
      </c>
      <c r="Y104" s="97" t="s">
        <v>58</v>
      </c>
      <c r="Z104" s="97" t="s">
        <v>58</v>
      </c>
      <c r="AA104" s="97" t="s">
        <v>58</v>
      </c>
      <c r="AB104" s="97" t="s">
        <v>58</v>
      </c>
      <c r="AC104" s="97" t="s">
        <v>58</v>
      </c>
      <c r="AD104" s="97" t="s">
        <v>58</v>
      </c>
      <c r="AE104" s="97" t="s">
        <v>58</v>
      </c>
      <c r="AF104" s="97" t="s">
        <v>58</v>
      </c>
      <c r="AG104" s="97" t="s">
        <v>58</v>
      </c>
      <c r="AH104" s="97" t="s">
        <v>58</v>
      </c>
      <c r="AI104" s="97" t="s">
        <v>58</v>
      </c>
      <c r="AJ104" s="97" t="s">
        <v>58</v>
      </c>
      <c r="AK104" s="97" t="s">
        <v>58</v>
      </c>
      <c r="AL104" s="97" t="s">
        <v>58</v>
      </c>
      <c r="AM104" s="97" t="s">
        <v>58</v>
      </c>
      <c r="AN104" s="97" t="s">
        <v>58</v>
      </c>
      <c r="AO104" s="97" t="s">
        <v>58</v>
      </c>
      <c r="AP104" s="97" t="s">
        <v>58</v>
      </c>
      <c r="AQ104" s="97" t="s">
        <v>58</v>
      </c>
      <c r="AR104" s="97" t="s">
        <v>58</v>
      </c>
      <c r="AS104" s="97" t="s">
        <v>58</v>
      </c>
      <c r="AT104" s="97" t="s">
        <v>58</v>
      </c>
      <c r="AU104" s="97" t="s">
        <v>58</v>
      </c>
      <c r="AV104" s="97" t="s">
        <v>58</v>
      </c>
      <c r="AW104" s="97" t="s">
        <v>58</v>
      </c>
      <c r="AX104" s="97" t="s">
        <v>58</v>
      </c>
    </row>
    <row r="105" spans="1:50" s="65" customFormat="1" ht="10.5">
      <c r="A105" s="69"/>
      <c r="B105" s="70"/>
      <c r="C105" s="62"/>
      <c r="D105" s="63"/>
      <c r="E105" s="63"/>
      <c r="F105" s="63"/>
      <c r="G105" s="63"/>
      <c r="H105" s="63"/>
      <c r="I105" s="63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:50" s="56" customFormat="1" ht="10.5">
      <c r="A106" s="57" t="str">
        <f t="shared" si="0"/>
        <v>710.30.9.2.0.0</v>
      </c>
      <c r="B106" s="58" t="s">
        <v>27</v>
      </c>
      <c r="C106" s="58" t="s">
        <v>19</v>
      </c>
      <c r="D106" s="59">
        <v>710</v>
      </c>
      <c r="E106" s="59">
        <v>30</v>
      </c>
      <c r="F106" s="59">
        <v>9</v>
      </c>
      <c r="G106" s="59">
        <v>2</v>
      </c>
      <c r="H106" s="59">
        <v>0</v>
      </c>
      <c r="I106" s="59">
        <v>0</v>
      </c>
      <c r="J106" s="93" t="s">
        <v>58</v>
      </c>
      <c r="K106" s="93" t="s">
        <v>58</v>
      </c>
      <c r="L106" s="93" t="s">
        <v>58</v>
      </c>
      <c r="M106" s="93" t="s">
        <v>58</v>
      </c>
      <c r="N106" s="93" t="s">
        <v>58</v>
      </c>
      <c r="O106" s="93" t="s">
        <v>58</v>
      </c>
      <c r="P106" s="93" t="s">
        <v>58</v>
      </c>
      <c r="Q106" s="93" t="s">
        <v>58</v>
      </c>
      <c r="R106" s="93" t="s">
        <v>58</v>
      </c>
      <c r="S106" s="93" t="s">
        <v>58</v>
      </c>
      <c r="T106" s="93" t="s">
        <v>58</v>
      </c>
      <c r="U106" s="93" t="s">
        <v>58</v>
      </c>
      <c r="V106" s="93" t="s">
        <v>58</v>
      </c>
      <c r="W106" s="93" t="s">
        <v>58</v>
      </c>
      <c r="X106" s="93" t="s">
        <v>58</v>
      </c>
      <c r="Y106" s="93" t="s">
        <v>58</v>
      </c>
      <c r="Z106" s="93" t="s">
        <v>58</v>
      </c>
      <c r="AA106" s="93" t="s">
        <v>58</v>
      </c>
      <c r="AB106" s="93" t="s">
        <v>58</v>
      </c>
      <c r="AC106" s="93" t="s">
        <v>58</v>
      </c>
      <c r="AD106" s="93" t="s">
        <v>58</v>
      </c>
      <c r="AE106" s="93" t="s">
        <v>58</v>
      </c>
      <c r="AF106" s="93" t="s">
        <v>58</v>
      </c>
      <c r="AG106" s="93" t="s">
        <v>58</v>
      </c>
      <c r="AH106" s="93" t="s">
        <v>58</v>
      </c>
      <c r="AI106" s="93" t="s">
        <v>58</v>
      </c>
      <c r="AJ106" s="93" t="s">
        <v>58</v>
      </c>
      <c r="AK106" s="93" t="s">
        <v>58</v>
      </c>
      <c r="AL106" s="93" t="s">
        <v>58</v>
      </c>
      <c r="AM106" s="93" t="s">
        <v>58</v>
      </c>
      <c r="AN106" s="93" t="s">
        <v>58</v>
      </c>
      <c r="AO106" s="93" t="s">
        <v>58</v>
      </c>
      <c r="AP106" s="93" t="s">
        <v>58</v>
      </c>
      <c r="AQ106" s="93" t="s">
        <v>58</v>
      </c>
      <c r="AR106" s="93" t="s">
        <v>58</v>
      </c>
      <c r="AS106" s="93" t="s">
        <v>58</v>
      </c>
      <c r="AT106" s="93" t="s">
        <v>58</v>
      </c>
      <c r="AU106" s="93" t="s">
        <v>58</v>
      </c>
      <c r="AV106" s="93" t="s">
        <v>58</v>
      </c>
      <c r="AW106" s="93" t="s">
        <v>58</v>
      </c>
      <c r="AX106" s="93" t="s">
        <v>58</v>
      </c>
    </row>
    <row r="107" spans="1:50" s="65" customFormat="1" ht="10.5">
      <c r="A107" s="69" t="str">
        <f>CONCATENATE(D107,".",E107,".",F107,".",G107,".",H107,".",I107)</f>
        <v>710.30.9.2.1.0</v>
      </c>
      <c r="B107" s="70" t="s">
        <v>31</v>
      </c>
      <c r="C107" s="62" t="s">
        <v>13</v>
      </c>
      <c r="D107" s="63">
        <v>710</v>
      </c>
      <c r="E107" s="63">
        <v>30</v>
      </c>
      <c r="F107" s="63">
        <v>9</v>
      </c>
      <c r="G107" s="63">
        <v>2</v>
      </c>
      <c r="H107" s="63">
        <v>1</v>
      </c>
      <c r="I107" s="63">
        <v>0</v>
      </c>
      <c r="J107" s="97" t="s">
        <v>58</v>
      </c>
      <c r="K107" s="97" t="s">
        <v>58</v>
      </c>
      <c r="L107" s="97" t="s">
        <v>58</v>
      </c>
      <c r="M107" s="97" t="s">
        <v>58</v>
      </c>
      <c r="N107" s="97" t="s">
        <v>58</v>
      </c>
      <c r="O107" s="97" t="s">
        <v>58</v>
      </c>
      <c r="P107" s="97" t="s">
        <v>58</v>
      </c>
      <c r="Q107" s="97" t="s">
        <v>58</v>
      </c>
      <c r="R107" s="97" t="s">
        <v>58</v>
      </c>
      <c r="S107" s="97" t="s">
        <v>58</v>
      </c>
      <c r="T107" s="97" t="s">
        <v>58</v>
      </c>
      <c r="U107" s="97" t="s">
        <v>58</v>
      </c>
      <c r="V107" s="97" t="s">
        <v>58</v>
      </c>
      <c r="W107" s="97" t="s">
        <v>58</v>
      </c>
      <c r="X107" s="97" t="s">
        <v>58</v>
      </c>
      <c r="Y107" s="97" t="s">
        <v>58</v>
      </c>
      <c r="Z107" s="97" t="s">
        <v>58</v>
      </c>
      <c r="AA107" s="97" t="s">
        <v>58</v>
      </c>
      <c r="AB107" s="97" t="s">
        <v>58</v>
      </c>
      <c r="AC107" s="97" t="s">
        <v>58</v>
      </c>
      <c r="AD107" s="97" t="s">
        <v>58</v>
      </c>
      <c r="AE107" s="97" t="s">
        <v>58</v>
      </c>
      <c r="AF107" s="97" t="s">
        <v>58</v>
      </c>
      <c r="AG107" s="97" t="s">
        <v>58</v>
      </c>
      <c r="AH107" s="97" t="s">
        <v>58</v>
      </c>
      <c r="AI107" s="97" t="s">
        <v>58</v>
      </c>
      <c r="AJ107" s="97" t="s">
        <v>58</v>
      </c>
      <c r="AK107" s="97" t="s">
        <v>58</v>
      </c>
      <c r="AL107" s="97" t="s">
        <v>58</v>
      </c>
      <c r="AM107" s="97" t="s">
        <v>58</v>
      </c>
      <c r="AN107" s="97" t="s">
        <v>58</v>
      </c>
      <c r="AO107" s="97" t="s">
        <v>58</v>
      </c>
      <c r="AP107" s="97" t="s">
        <v>58</v>
      </c>
      <c r="AQ107" s="97" t="s">
        <v>58</v>
      </c>
      <c r="AR107" s="97" t="s">
        <v>58</v>
      </c>
      <c r="AS107" s="97" t="s">
        <v>58</v>
      </c>
      <c r="AT107" s="97" t="s">
        <v>58</v>
      </c>
      <c r="AU107" s="97" t="s">
        <v>58</v>
      </c>
      <c r="AV107" s="97" t="s">
        <v>58</v>
      </c>
      <c r="AW107" s="97" t="s">
        <v>58</v>
      </c>
      <c r="AX107" s="97" t="s">
        <v>58</v>
      </c>
    </row>
    <row r="108" spans="1:50" s="65" customFormat="1" ht="10.5">
      <c r="A108" s="69"/>
      <c r="B108" s="70"/>
      <c r="C108" s="62"/>
      <c r="D108" s="63"/>
      <c r="E108" s="63"/>
      <c r="F108" s="63"/>
      <c r="G108" s="63"/>
      <c r="H108" s="63"/>
      <c r="I108" s="63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:50" s="65" customFormat="1" ht="31.5">
      <c r="A109" s="69" t="str">
        <f>CONCATENATE(D109,".",E109,".",F109,".",G109,".",H109,".",I109)</f>
        <v>710.30.9.2.2.0</v>
      </c>
      <c r="B109" s="70" t="s">
        <v>29</v>
      </c>
      <c r="C109" s="62" t="s">
        <v>20</v>
      </c>
      <c r="D109" s="63">
        <v>710</v>
      </c>
      <c r="E109" s="63">
        <v>30</v>
      </c>
      <c r="F109" s="63">
        <v>9</v>
      </c>
      <c r="G109" s="63">
        <v>2</v>
      </c>
      <c r="H109" s="63">
        <v>2</v>
      </c>
      <c r="I109" s="63">
        <v>0</v>
      </c>
      <c r="J109" s="97" t="s">
        <v>58</v>
      </c>
      <c r="K109" s="97" t="s">
        <v>58</v>
      </c>
      <c r="L109" s="97" t="s">
        <v>58</v>
      </c>
      <c r="M109" s="97" t="s">
        <v>58</v>
      </c>
      <c r="N109" s="97" t="s">
        <v>58</v>
      </c>
      <c r="O109" s="97" t="s">
        <v>58</v>
      </c>
      <c r="P109" s="97" t="s">
        <v>58</v>
      </c>
      <c r="Q109" s="97" t="s">
        <v>58</v>
      </c>
      <c r="R109" s="97" t="s">
        <v>58</v>
      </c>
      <c r="S109" s="97" t="s">
        <v>58</v>
      </c>
      <c r="T109" s="97" t="s">
        <v>58</v>
      </c>
      <c r="U109" s="97" t="s">
        <v>58</v>
      </c>
      <c r="V109" s="97" t="s">
        <v>58</v>
      </c>
      <c r="W109" s="97" t="s">
        <v>58</v>
      </c>
      <c r="X109" s="97" t="s">
        <v>58</v>
      </c>
      <c r="Y109" s="97" t="s">
        <v>58</v>
      </c>
      <c r="Z109" s="97" t="s">
        <v>58</v>
      </c>
      <c r="AA109" s="97" t="s">
        <v>58</v>
      </c>
      <c r="AB109" s="97" t="s">
        <v>58</v>
      </c>
      <c r="AC109" s="97" t="s">
        <v>58</v>
      </c>
      <c r="AD109" s="97" t="s">
        <v>58</v>
      </c>
      <c r="AE109" s="97" t="s">
        <v>58</v>
      </c>
      <c r="AF109" s="97" t="s">
        <v>58</v>
      </c>
      <c r="AG109" s="97" t="s">
        <v>58</v>
      </c>
      <c r="AH109" s="97" t="s">
        <v>58</v>
      </c>
      <c r="AI109" s="97" t="s">
        <v>58</v>
      </c>
      <c r="AJ109" s="97" t="s">
        <v>58</v>
      </c>
      <c r="AK109" s="97" t="s">
        <v>58</v>
      </c>
      <c r="AL109" s="97" t="s">
        <v>58</v>
      </c>
      <c r="AM109" s="97" t="s">
        <v>58</v>
      </c>
      <c r="AN109" s="97" t="s">
        <v>58</v>
      </c>
      <c r="AO109" s="97" t="s">
        <v>58</v>
      </c>
      <c r="AP109" s="97" t="s">
        <v>58</v>
      </c>
      <c r="AQ109" s="97" t="s">
        <v>58</v>
      </c>
      <c r="AR109" s="97" t="s">
        <v>58</v>
      </c>
      <c r="AS109" s="97" t="s">
        <v>58</v>
      </c>
      <c r="AT109" s="97" t="s">
        <v>58</v>
      </c>
      <c r="AU109" s="97" t="s">
        <v>58</v>
      </c>
      <c r="AV109" s="97" t="s">
        <v>58</v>
      </c>
      <c r="AW109" s="97" t="s">
        <v>58</v>
      </c>
      <c r="AX109" s="97" t="s">
        <v>58</v>
      </c>
    </row>
    <row r="110" spans="1:50" s="65" customFormat="1" ht="10.5">
      <c r="A110" s="69"/>
      <c r="B110" s="70"/>
      <c r="C110" s="62"/>
      <c r="D110" s="63"/>
      <c r="E110" s="63"/>
      <c r="F110" s="63"/>
      <c r="G110" s="63"/>
      <c r="H110" s="63"/>
      <c r="I110" s="63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:50" s="56" customFormat="1" ht="10.5">
      <c r="A111" s="52" t="str">
        <f>CONCATENATE(D111,".",E111,".",F111,".",G111,".",H111,".",I111)</f>
        <v>710.30.90.0.0.0</v>
      </c>
      <c r="B111" s="98" t="s">
        <v>104</v>
      </c>
      <c r="C111" s="53" t="s">
        <v>105</v>
      </c>
      <c r="D111" s="54">
        <v>710</v>
      </c>
      <c r="E111" s="54">
        <v>30</v>
      </c>
      <c r="F111" s="54">
        <v>90</v>
      </c>
      <c r="G111" s="54">
        <v>0</v>
      </c>
      <c r="H111" s="54">
        <v>0</v>
      </c>
      <c r="I111" s="54">
        <v>0</v>
      </c>
      <c r="J111" s="55" t="s">
        <v>58</v>
      </c>
      <c r="K111" s="55" t="s">
        <v>58</v>
      </c>
      <c r="L111" s="55" t="s">
        <v>58</v>
      </c>
      <c r="M111" s="55" t="s">
        <v>58</v>
      </c>
      <c r="N111" s="55" t="s">
        <v>58</v>
      </c>
      <c r="O111" s="55" t="s">
        <v>58</v>
      </c>
      <c r="P111" s="55" t="s">
        <v>58</v>
      </c>
      <c r="Q111" s="55" t="s">
        <v>58</v>
      </c>
      <c r="R111" s="55" t="s">
        <v>58</v>
      </c>
      <c r="S111" s="55" t="s">
        <v>58</v>
      </c>
      <c r="T111" s="55" t="s">
        <v>58</v>
      </c>
      <c r="U111" s="55" t="s">
        <v>58</v>
      </c>
      <c r="V111" s="55" t="s">
        <v>58</v>
      </c>
      <c r="W111" s="55" t="s">
        <v>58</v>
      </c>
      <c r="X111" s="55" t="s">
        <v>58</v>
      </c>
      <c r="Y111" s="208">
        <f>SUM(Y2,Y16,Y27,Y46,Y49,Y68,Y86,Y93,Y100)</f>
        <v>0</v>
      </c>
      <c r="Z111" s="208">
        <f>SUM(Z2,Z16,Z27,Z46,Z49,Z68,Z86,Z93,Z100)</f>
        <v>0</v>
      </c>
      <c r="AA111" s="208">
        <f>SUM(AA2,AA16,AA27,AA46,AA49,AA68,AA86,AA93,AA100)</f>
        <v>0</v>
      </c>
      <c r="AB111" s="208">
        <f>SUM(AB2,AB16,AB27,AB46,AB49,AB68,AB86,AB93,AB100)</f>
        <v>0</v>
      </c>
      <c r="AC111" s="208">
        <f>SUM(AC2,AC16,AC27,AC46,AC49,AC68,AC86,AC93,AC100)</f>
        <v>0</v>
      </c>
      <c r="AD111" s="208">
        <f>SUM(AD2,AD16,AD27,AD46,AD49,AD68,AD86,AD93,AD100)</f>
        <v>0</v>
      </c>
      <c r="AE111" s="208">
        <f>SUM(AE2,AE16,AE27,AE46,AE49,AE68,AE86,AE93,AE100)</f>
        <v>0</v>
      </c>
      <c r="AF111" s="208">
        <f>SUM(AF2,AF16,AF27,AF46,AF49,AF68,AF86,AF93,AF100)</f>
        <v>0</v>
      </c>
      <c r="AG111" s="208">
        <f>SUM(AG2,AG16,AG27,AG46,AG49,AG68,AG86,AG93,AG100)</f>
        <v>0</v>
      </c>
      <c r="AH111" s="208">
        <f>SUM(AH2,AH16,AH27,AH46,AH49,AH68,AH86,AH93,AH100)</f>
        <v>0</v>
      </c>
      <c r="AI111" s="208">
        <f>SUM(AI2,AI16,AI27,AI46,AI49,AI68,AI86,AI93,AI100)</f>
        <v>0</v>
      </c>
      <c r="AJ111" s="208">
        <f>SUM(AJ2,AJ16,AJ27,AJ46,AJ49,AJ68,AJ86,AJ93,AJ100)</f>
        <v>0</v>
      </c>
      <c r="AK111" s="208">
        <f>SUM(AK2,AK16,AK27,AK46,AK49,AK68,AK86,AK93,AK100)</f>
        <v>0</v>
      </c>
      <c r="AL111" s="208">
        <f>SUM(AL2,AL16,AL27,AL46,AL49,AL68,AL86,AL93,AL100)</f>
        <v>0</v>
      </c>
      <c r="AM111" s="208">
        <f>SUM(AM2,AM16,AM27,AM46,AM49,AM68,AM86,AM93,AM100)</f>
        <v>0</v>
      </c>
      <c r="AN111" s="208">
        <f>SUM(AN2,AN16,AN27,AN46,AN49,AN68,AN86,AN93,AN100)</f>
        <v>0</v>
      </c>
      <c r="AO111" s="208">
        <f>SUM(AO2,AO16,AO27,AO46,AO49,AO68,AO86,AO93,AO100)</f>
        <v>0</v>
      </c>
      <c r="AP111" s="208">
        <f aca="true" t="shared" si="17" ref="AP111:AX111">SUM(AP2,AP16,AP27,AP46,AP49,AP68,AP86,AP93,AP100)</f>
        <v>0</v>
      </c>
      <c r="AQ111" s="208">
        <f t="shared" si="17"/>
        <v>0</v>
      </c>
      <c r="AR111" s="208">
        <f t="shared" si="17"/>
        <v>0</v>
      </c>
      <c r="AS111" s="208">
        <f t="shared" si="17"/>
        <v>0</v>
      </c>
      <c r="AT111" s="208">
        <f t="shared" si="17"/>
        <v>0</v>
      </c>
      <c r="AU111" s="208">
        <f t="shared" si="17"/>
        <v>0</v>
      </c>
      <c r="AV111" s="208">
        <f t="shared" si="17"/>
        <v>0</v>
      </c>
      <c r="AW111" s="208">
        <f t="shared" si="17"/>
        <v>0</v>
      </c>
      <c r="AX111" s="208">
        <f t="shared" si="17"/>
        <v>0</v>
      </c>
    </row>
    <row r="112" spans="1:50" s="56" customFormat="1" ht="10.5">
      <c r="A112" s="57" t="str">
        <f>CONCATENATE(D112,".",E112,".",F112,".",G112,".",H112,".",I112)</f>
        <v>710.30.90.1.0.0</v>
      </c>
      <c r="B112" s="99" t="s">
        <v>106</v>
      </c>
      <c r="C112" s="58" t="s">
        <v>107</v>
      </c>
      <c r="D112" s="59">
        <v>710</v>
      </c>
      <c r="E112" s="59">
        <v>30</v>
      </c>
      <c r="F112" s="59">
        <v>90</v>
      </c>
      <c r="G112" s="59">
        <v>1</v>
      </c>
      <c r="H112" s="59">
        <v>0</v>
      </c>
      <c r="I112" s="59">
        <v>0</v>
      </c>
      <c r="J112" s="93" t="s">
        <v>58</v>
      </c>
      <c r="K112" s="93" t="s">
        <v>58</v>
      </c>
      <c r="L112" s="93" t="s">
        <v>58</v>
      </c>
      <c r="M112" s="93" t="s">
        <v>58</v>
      </c>
      <c r="N112" s="93" t="s">
        <v>58</v>
      </c>
      <c r="O112" s="93" t="s">
        <v>58</v>
      </c>
      <c r="P112" s="93" t="s">
        <v>58</v>
      </c>
      <c r="Q112" s="93" t="s">
        <v>58</v>
      </c>
      <c r="R112" s="93" t="s">
        <v>58</v>
      </c>
      <c r="S112" s="93" t="s">
        <v>58</v>
      </c>
      <c r="T112" s="93" t="s">
        <v>58</v>
      </c>
      <c r="U112" s="93" t="s">
        <v>58</v>
      </c>
      <c r="V112" s="93" t="s">
        <v>58</v>
      </c>
      <c r="W112" s="93" t="s">
        <v>58</v>
      </c>
      <c r="X112" s="93" t="s">
        <v>58</v>
      </c>
      <c r="Y112" s="93" t="s">
        <v>58</v>
      </c>
      <c r="Z112" s="93" t="s">
        <v>58</v>
      </c>
      <c r="AA112" s="93" t="s">
        <v>58</v>
      </c>
      <c r="AB112" s="93" t="s">
        <v>58</v>
      </c>
      <c r="AC112" s="93" t="s">
        <v>58</v>
      </c>
      <c r="AD112" s="93" t="s">
        <v>58</v>
      </c>
      <c r="AE112" s="93" t="s">
        <v>58</v>
      </c>
      <c r="AF112" s="93" t="s">
        <v>58</v>
      </c>
      <c r="AG112" s="93" t="s">
        <v>58</v>
      </c>
      <c r="AH112" s="93" t="s">
        <v>58</v>
      </c>
      <c r="AI112" s="93" t="s">
        <v>58</v>
      </c>
      <c r="AJ112" s="93" t="s">
        <v>58</v>
      </c>
      <c r="AK112" s="93" t="s">
        <v>58</v>
      </c>
      <c r="AL112" s="93" t="s">
        <v>58</v>
      </c>
      <c r="AM112" s="93" t="s">
        <v>58</v>
      </c>
      <c r="AN112" s="93" t="s">
        <v>58</v>
      </c>
      <c r="AO112" s="93" t="s">
        <v>58</v>
      </c>
      <c r="AP112" s="93" t="s">
        <v>58</v>
      </c>
      <c r="AQ112" s="93" t="s">
        <v>58</v>
      </c>
      <c r="AR112" s="93" t="s">
        <v>58</v>
      </c>
      <c r="AS112" s="93" t="s">
        <v>58</v>
      </c>
      <c r="AT112" s="93" t="s">
        <v>58</v>
      </c>
      <c r="AU112" s="93" t="s">
        <v>58</v>
      </c>
      <c r="AV112" s="93" t="s">
        <v>58</v>
      </c>
      <c r="AW112" s="93" t="s">
        <v>58</v>
      </c>
      <c r="AX112" s="93" t="s">
        <v>58</v>
      </c>
    </row>
    <row r="113" spans="1:50" s="56" customFormat="1" ht="10.5">
      <c r="A113" s="57" t="str">
        <f>CONCATENATE(D113,".",E113,".",F113,".",G113,".",H113,".",I113)</f>
        <v>710.30.90.2.0.0</v>
      </c>
      <c r="B113" s="99" t="s">
        <v>108</v>
      </c>
      <c r="C113" s="58" t="s">
        <v>109</v>
      </c>
      <c r="D113" s="59">
        <v>710</v>
      </c>
      <c r="E113" s="59">
        <v>30</v>
      </c>
      <c r="F113" s="59">
        <v>90</v>
      </c>
      <c r="G113" s="59">
        <v>2</v>
      </c>
      <c r="H113" s="59">
        <v>0</v>
      </c>
      <c r="I113" s="59">
        <v>0</v>
      </c>
      <c r="J113" s="93" t="s">
        <v>58</v>
      </c>
      <c r="K113" s="93" t="s">
        <v>58</v>
      </c>
      <c r="L113" s="93" t="s">
        <v>58</v>
      </c>
      <c r="M113" s="93" t="s">
        <v>58</v>
      </c>
      <c r="N113" s="93" t="s">
        <v>58</v>
      </c>
      <c r="O113" s="93" t="s">
        <v>58</v>
      </c>
      <c r="P113" s="93" t="s">
        <v>58</v>
      </c>
      <c r="Q113" s="93" t="s">
        <v>58</v>
      </c>
      <c r="R113" s="93" t="s">
        <v>58</v>
      </c>
      <c r="S113" s="93" t="s">
        <v>58</v>
      </c>
      <c r="T113" s="93" t="s">
        <v>58</v>
      </c>
      <c r="U113" s="93" t="s">
        <v>58</v>
      </c>
      <c r="V113" s="93" t="s">
        <v>58</v>
      </c>
      <c r="W113" s="93" t="s">
        <v>58</v>
      </c>
      <c r="X113" s="93" t="s">
        <v>58</v>
      </c>
      <c r="Y113" s="93" t="s">
        <v>58</v>
      </c>
      <c r="Z113" s="93" t="s">
        <v>58</v>
      </c>
      <c r="AA113" s="93" t="s">
        <v>58</v>
      </c>
      <c r="AB113" s="93" t="s">
        <v>58</v>
      </c>
      <c r="AC113" s="93" t="s">
        <v>58</v>
      </c>
      <c r="AD113" s="93" t="s">
        <v>58</v>
      </c>
      <c r="AE113" s="93" t="s">
        <v>58</v>
      </c>
      <c r="AF113" s="93" t="s">
        <v>58</v>
      </c>
      <c r="AG113" s="93" t="s">
        <v>58</v>
      </c>
      <c r="AH113" s="93" t="s">
        <v>58</v>
      </c>
      <c r="AI113" s="93" t="s">
        <v>58</v>
      </c>
      <c r="AJ113" s="93" t="s">
        <v>58</v>
      </c>
      <c r="AK113" s="93" t="s">
        <v>58</v>
      </c>
      <c r="AL113" s="93" t="s">
        <v>58</v>
      </c>
      <c r="AM113" s="93" t="s">
        <v>58</v>
      </c>
      <c r="AN113" s="93" t="s">
        <v>58</v>
      </c>
      <c r="AO113" s="93" t="s">
        <v>58</v>
      </c>
      <c r="AP113" s="93" t="s">
        <v>58</v>
      </c>
      <c r="AQ113" s="93" t="s">
        <v>58</v>
      </c>
      <c r="AR113" s="93" t="s">
        <v>58</v>
      </c>
      <c r="AS113" s="93" t="s">
        <v>58</v>
      </c>
      <c r="AT113" s="93" t="s">
        <v>58</v>
      </c>
      <c r="AU113" s="93" t="s">
        <v>58</v>
      </c>
      <c r="AV113" s="93" t="s">
        <v>58</v>
      </c>
      <c r="AW113" s="93" t="s">
        <v>58</v>
      </c>
      <c r="AX113" s="93" t="s">
        <v>58</v>
      </c>
    </row>
    <row r="114" spans="3:50" ht="10.5">
      <c r="C114" s="100"/>
      <c r="D114" s="100"/>
      <c r="E114" s="100"/>
      <c r="F114" s="100"/>
      <c r="G114" s="100"/>
      <c r="H114" s="100"/>
      <c r="I114" s="100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AW114" s="100"/>
      <c r="AX114" s="100"/>
    </row>
    <row r="115" spans="10:50" ht="10.5"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AW115" s="100"/>
      <c r="AX115" s="100"/>
    </row>
    <row r="116" spans="10:50" ht="10.5"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AW116" s="100"/>
      <c r="AX116" s="100"/>
    </row>
    <row r="117" spans="10:50" ht="10.5"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AW117" s="182"/>
      <c r="AX117" s="182"/>
    </row>
    <row r="118" spans="10:50" ht="10.5"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AW118" s="182"/>
      <c r="AX118" s="182"/>
    </row>
    <row r="119" spans="10:50" ht="10.5"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AW119" s="182"/>
      <c r="AX119" s="182"/>
    </row>
    <row r="120" spans="10:50" ht="10.5"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AW120" s="182"/>
      <c r="AX120" s="182"/>
    </row>
    <row r="121" spans="10:50" ht="10.5"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AW121" s="182"/>
      <c r="AX121" s="182"/>
    </row>
    <row r="122" spans="10:50" ht="10.5"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AW122" s="182"/>
      <c r="AX122" s="182"/>
    </row>
    <row r="123" spans="10:50" ht="10.5"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AW123" s="182"/>
      <c r="AX123" s="182"/>
    </row>
    <row r="124" spans="10:50" ht="10.5"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AW124" s="182"/>
      <c r="AX124" s="182"/>
    </row>
    <row r="125" spans="10:50" ht="10.5"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AW125" s="182"/>
      <c r="AX125" s="182"/>
    </row>
    <row r="126" spans="10:19" ht="10.5"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10:19" ht="10.5"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10:19" ht="10.5"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10:19" ht="10.5"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10:19" ht="10.5"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10:19" ht="10.5"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10:19" ht="10.5"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3:19" ht="10.5">
      <c r="C133" s="100"/>
      <c r="D133" s="100"/>
      <c r="E133" s="100"/>
      <c r="F133" s="100"/>
      <c r="G133" s="100"/>
      <c r="H133" s="100"/>
      <c r="I133" s="100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3:19" ht="10.5">
      <c r="C134" s="100"/>
      <c r="D134" s="100"/>
      <c r="E134" s="100"/>
      <c r="F134" s="100"/>
      <c r="G134" s="100"/>
      <c r="H134" s="100"/>
      <c r="I134" s="100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3:19" ht="10.5">
      <c r="C135" s="100"/>
      <c r="D135" s="100"/>
      <c r="E135" s="100"/>
      <c r="F135" s="100"/>
      <c r="G135" s="100"/>
      <c r="H135" s="100"/>
      <c r="I135" s="100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3:19" ht="10.5">
      <c r="C136" s="100"/>
      <c r="D136" s="100"/>
      <c r="E136" s="100"/>
      <c r="F136" s="100"/>
      <c r="G136" s="100"/>
      <c r="H136" s="100"/>
      <c r="I136" s="100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3:19" ht="10.5">
      <c r="C137" s="100"/>
      <c r="D137" s="100"/>
      <c r="E137" s="100"/>
      <c r="F137" s="100"/>
      <c r="G137" s="100"/>
      <c r="H137" s="100"/>
      <c r="I137" s="100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3:19" ht="10.5">
      <c r="C138" s="100"/>
      <c r="D138" s="100"/>
      <c r="E138" s="100"/>
      <c r="F138" s="100"/>
      <c r="G138" s="100"/>
      <c r="H138" s="100"/>
      <c r="I138" s="100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3:19" ht="10.5">
      <c r="C139" s="100"/>
      <c r="D139" s="100"/>
      <c r="E139" s="100"/>
      <c r="F139" s="100"/>
      <c r="G139" s="100"/>
      <c r="H139" s="100"/>
      <c r="I139" s="100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3:19" ht="10.5">
      <c r="C140" s="100"/>
      <c r="D140" s="100"/>
      <c r="E140" s="100"/>
      <c r="F140" s="100"/>
      <c r="G140" s="100"/>
      <c r="H140" s="100"/>
      <c r="I140" s="100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3:19" ht="10.5">
      <c r="C141" s="100"/>
      <c r="D141" s="100"/>
      <c r="E141" s="100"/>
      <c r="F141" s="100"/>
      <c r="G141" s="100"/>
      <c r="H141" s="100"/>
      <c r="I141" s="100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10:19" ht="10.5"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10:19" ht="10.5"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10:19" ht="10.5"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10:19" ht="10.5"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10:19" ht="10.5"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10:19" ht="10.5"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10:19" ht="10.5"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10:19" ht="10.5"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10:19" ht="10.5"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10:19" ht="10.5"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</sheetData>
  <sheetProtection/>
  <printOptions gridLines="1"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3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L35"/>
  <sheetViews>
    <sheetView zoomScalePageLayoutView="0" workbookViewId="0" topLeftCell="A1">
      <selection activeCell="A1" sqref="A1:S33"/>
    </sheetView>
  </sheetViews>
  <sheetFormatPr defaultColWidth="10.66015625" defaultRowHeight="10.5"/>
  <cols>
    <col min="1" max="1" width="26.83203125" style="283" customWidth="1"/>
    <col min="2" max="2" width="14.5" style="283" customWidth="1"/>
    <col min="3" max="9" width="9.33203125" style="284" customWidth="1"/>
    <col min="10" max="10" width="9.33203125" style="285" customWidth="1"/>
    <col min="11" max="14" width="9.33203125" style="284" customWidth="1"/>
    <col min="15" max="20" width="9.33203125" style="283" customWidth="1"/>
    <col min="21" max="26" width="18.83203125" style="283" customWidth="1"/>
    <col min="27" max="16384" width="10.66015625" style="283" customWidth="1"/>
  </cols>
  <sheetData>
    <row r="3" spans="1:7" ht="12.75">
      <c r="A3" s="286" t="s">
        <v>135</v>
      </c>
      <c r="B3" s="287" t="s">
        <v>136</v>
      </c>
      <c r="C3" s="288" t="s">
        <v>137</v>
      </c>
      <c r="D3" s="288" t="s">
        <v>138</v>
      </c>
      <c r="E3" s="288" t="s">
        <v>139</v>
      </c>
      <c r="F3" s="289" t="s">
        <v>140</v>
      </c>
      <c r="G3" s="289" t="s">
        <v>140</v>
      </c>
    </row>
    <row r="4" spans="1:7" ht="12.75">
      <c r="A4" s="290"/>
      <c r="B4" s="291"/>
      <c r="C4" s="292"/>
      <c r="D4" s="293"/>
      <c r="E4" s="293"/>
      <c r="F4" s="294"/>
      <c r="G4" s="294"/>
    </row>
    <row r="6" spans="1:7" ht="12.75">
      <c r="A6" s="295" t="s">
        <v>207</v>
      </c>
      <c r="B6" s="296"/>
      <c r="C6" s="297"/>
      <c r="D6" s="297"/>
      <c r="E6" s="297"/>
      <c r="F6" s="297"/>
      <c r="G6" s="297"/>
    </row>
    <row r="7" spans="3:14" ht="20.25" customHeight="1"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4" ht="12.75">
      <c r="A8" s="299" t="s">
        <v>181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</row>
    <row r="9" spans="1:12" ht="23.25" customHeight="1" thickBot="1">
      <c r="A9" s="301"/>
      <c r="B9" s="302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9" ht="24" customHeight="1" thickBot="1">
      <c r="A10" s="303"/>
      <c r="B10" s="303"/>
      <c r="C10" s="304">
        <v>2007</v>
      </c>
      <c r="D10" s="304">
        <v>2008</v>
      </c>
      <c r="E10" s="304">
        <v>2009</v>
      </c>
      <c r="F10" s="305">
        <v>2010</v>
      </c>
      <c r="G10" s="304">
        <v>2011</v>
      </c>
      <c r="H10" s="304">
        <v>2012</v>
      </c>
      <c r="I10" s="304">
        <v>2013</v>
      </c>
      <c r="J10" s="305">
        <v>2014</v>
      </c>
      <c r="K10" s="306">
        <v>2015</v>
      </c>
      <c r="L10" s="304">
        <v>2016</v>
      </c>
      <c r="M10" s="306">
        <v>2017</v>
      </c>
      <c r="N10" s="304">
        <v>2018</v>
      </c>
      <c r="O10" s="306">
        <v>2019</v>
      </c>
      <c r="P10" s="304">
        <v>2020</v>
      </c>
      <c r="Q10" s="304">
        <v>2021</v>
      </c>
      <c r="R10" s="306">
        <v>2022</v>
      </c>
      <c r="S10" s="304">
        <v>2023</v>
      </c>
    </row>
    <row r="11" spans="1:38" ht="15.75" customHeight="1">
      <c r="A11" s="307" t="s">
        <v>142</v>
      </c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309"/>
      <c r="V11" s="309"/>
      <c r="W11" s="309"/>
      <c r="X11" s="309"/>
      <c r="Y11" s="309"/>
      <c r="Z11" s="310"/>
      <c r="AA11" s="310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</row>
    <row r="12" spans="1:38" ht="15.75" customHeight="1">
      <c r="A12" s="311" t="s">
        <v>182</v>
      </c>
      <c r="B12" s="312" t="s">
        <v>143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313"/>
      <c r="P12" s="313"/>
      <c r="Q12" s="313"/>
      <c r="R12" s="313"/>
      <c r="S12" s="313"/>
      <c r="T12" s="309"/>
      <c r="U12" s="309"/>
      <c r="V12" s="309"/>
      <c r="W12" s="309"/>
      <c r="X12" s="309"/>
      <c r="Y12" s="309"/>
      <c r="Z12" s="310"/>
      <c r="AA12" s="310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</row>
    <row r="13" spans="1:38" ht="15.75" customHeight="1">
      <c r="A13" s="311"/>
      <c r="B13" s="312" t="s">
        <v>26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313"/>
      <c r="P13" s="313"/>
      <c r="Q13" s="313"/>
      <c r="R13" s="313"/>
      <c r="S13" s="313"/>
      <c r="T13" s="309"/>
      <c r="U13" s="309"/>
      <c r="V13" s="309"/>
      <c r="W13" s="309"/>
      <c r="X13" s="309"/>
      <c r="Y13" s="309"/>
      <c r="Z13" s="310"/>
      <c r="AA13" s="310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</row>
    <row r="14" spans="1:38" ht="15.75" customHeight="1">
      <c r="A14" s="311"/>
      <c r="B14" s="312" t="s">
        <v>183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313"/>
      <c r="P14" s="313"/>
      <c r="Q14" s="313"/>
      <c r="R14" s="313"/>
      <c r="S14" s="313"/>
      <c r="T14" s="309"/>
      <c r="U14" s="309"/>
      <c r="V14" s="309"/>
      <c r="W14" s="309"/>
      <c r="X14" s="309"/>
      <c r="Y14" s="309"/>
      <c r="Z14" s="310"/>
      <c r="AA14" s="310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</row>
    <row r="15" spans="1:38" ht="15.75" customHeight="1">
      <c r="A15" s="314" t="s">
        <v>144</v>
      </c>
      <c r="B15" s="315" t="s">
        <v>143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309"/>
      <c r="V15" s="309"/>
      <c r="W15" s="309"/>
      <c r="X15" s="309"/>
      <c r="Y15" s="309"/>
      <c r="Z15" s="310"/>
      <c r="AA15" s="310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</row>
    <row r="16" spans="1:38" ht="15.75" customHeight="1">
      <c r="A16" s="314"/>
      <c r="B16" s="315" t="s">
        <v>26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309"/>
      <c r="V16" s="309"/>
      <c r="W16" s="309"/>
      <c r="X16" s="309"/>
      <c r="Y16" s="309"/>
      <c r="Z16" s="310"/>
      <c r="AA16" s="310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</row>
    <row r="17" spans="1:38" ht="15.75" customHeight="1">
      <c r="A17" s="314"/>
      <c r="B17" s="315" t="s">
        <v>183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309"/>
      <c r="V17" s="309"/>
      <c r="W17" s="309"/>
      <c r="X17" s="309"/>
      <c r="Y17" s="309"/>
      <c r="Z17" s="310"/>
      <c r="AA17" s="310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</row>
    <row r="18" spans="1:38" ht="15.75" customHeight="1">
      <c r="A18" s="311" t="s">
        <v>184</v>
      </c>
      <c r="B18" s="312" t="s">
        <v>143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313"/>
      <c r="P18" s="313"/>
      <c r="Q18" s="313"/>
      <c r="R18" s="313"/>
      <c r="S18" s="313"/>
      <c r="T18" s="309"/>
      <c r="U18" s="309"/>
      <c r="V18" s="309"/>
      <c r="W18" s="309"/>
      <c r="X18" s="309"/>
      <c r="Y18" s="309"/>
      <c r="Z18" s="310"/>
      <c r="AA18" s="310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</row>
    <row r="19" spans="1:38" ht="15.75" customHeight="1">
      <c r="A19" s="314" t="s">
        <v>146</v>
      </c>
      <c r="B19" s="315" t="s">
        <v>143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309"/>
      <c r="V19" s="309"/>
      <c r="W19" s="309"/>
      <c r="X19" s="309"/>
      <c r="Y19" s="310"/>
      <c r="Z19" s="309"/>
      <c r="AA19" s="310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</row>
    <row r="20" spans="1:38" ht="15.75" customHeight="1">
      <c r="A20" s="314"/>
      <c r="B20" s="315" t="s">
        <v>26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9"/>
      <c r="U20" s="309"/>
      <c r="V20" s="309"/>
      <c r="W20" s="309"/>
      <c r="X20" s="309"/>
      <c r="Y20" s="309"/>
      <c r="Z20" s="309"/>
      <c r="AA20" s="310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</row>
    <row r="21" spans="1:38" ht="15.75" customHeight="1">
      <c r="A21" s="314"/>
      <c r="B21" s="315" t="s">
        <v>183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/>
      <c r="U21" s="309"/>
      <c r="V21" s="309"/>
      <c r="W21" s="309"/>
      <c r="X21" s="309"/>
      <c r="Y21" s="310"/>
      <c r="Z21" s="309"/>
      <c r="AA21" s="310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</row>
    <row r="22" spans="1:38" ht="42" customHeight="1">
      <c r="A22" s="311" t="s">
        <v>185</v>
      </c>
      <c r="B22" s="312" t="s">
        <v>143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313"/>
      <c r="P22" s="313"/>
      <c r="Q22" s="313"/>
      <c r="R22" s="313"/>
      <c r="S22" s="313"/>
      <c r="T22" s="309"/>
      <c r="U22" s="309"/>
      <c r="V22" s="309"/>
      <c r="W22" s="309"/>
      <c r="X22" s="309"/>
      <c r="Y22" s="309"/>
      <c r="Z22" s="309"/>
      <c r="AA22" s="310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</row>
    <row r="23" spans="1:38" ht="15.75" customHeight="1">
      <c r="A23" s="314" t="s">
        <v>148</v>
      </c>
      <c r="B23" s="315" t="s">
        <v>143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9"/>
      <c r="U23" s="309"/>
      <c r="V23" s="309"/>
      <c r="W23" s="309"/>
      <c r="X23" s="309"/>
      <c r="Y23" s="309"/>
      <c r="Z23" s="309"/>
      <c r="AA23" s="310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</row>
    <row r="24" spans="1:38" ht="15.75" customHeight="1">
      <c r="A24" s="314"/>
      <c r="B24" s="315" t="s">
        <v>26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9"/>
      <c r="U24" s="309"/>
      <c r="V24" s="309"/>
      <c r="W24" s="309"/>
      <c r="X24" s="309"/>
      <c r="Y24" s="309"/>
      <c r="Z24" s="309"/>
      <c r="AA24" s="310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</row>
    <row r="25" spans="1:38" ht="15.75" customHeight="1">
      <c r="A25" s="314"/>
      <c r="B25" s="315" t="s">
        <v>183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17"/>
      <c r="U25" s="317"/>
      <c r="V25" s="317"/>
      <c r="W25" s="317"/>
      <c r="X25" s="317"/>
      <c r="Y25" s="317"/>
      <c r="Z25" s="317"/>
      <c r="AA25" s="317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</row>
    <row r="26" spans="1:38" s="316" customFormat="1" ht="15.75" customHeight="1">
      <c r="A26" s="318" t="s">
        <v>186</v>
      </c>
      <c r="B26" s="312" t="s">
        <v>143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3"/>
      <c r="P26" s="313"/>
      <c r="Q26" s="313"/>
      <c r="R26" s="313"/>
      <c r="S26" s="313"/>
      <c r="T26" s="320"/>
      <c r="U26" s="320"/>
      <c r="V26" s="320"/>
      <c r="W26" s="320"/>
      <c r="X26" s="320"/>
      <c r="Y26" s="320"/>
      <c r="Z26" s="320"/>
      <c r="AA26" s="320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</row>
    <row r="27" spans="1:38" s="316" customFormat="1" ht="15.75" customHeight="1">
      <c r="A27" s="318"/>
      <c r="B27" s="312" t="s">
        <v>26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20"/>
      <c r="U27" s="320"/>
      <c r="V27" s="320"/>
      <c r="W27" s="320"/>
      <c r="X27" s="320"/>
      <c r="Y27" s="320"/>
      <c r="Z27" s="320"/>
      <c r="AA27" s="320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</row>
    <row r="28" spans="1:38" s="316" customFormat="1" ht="15.75" customHeight="1">
      <c r="A28" s="318"/>
      <c r="B28" s="312" t="s">
        <v>183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3"/>
      <c r="P28" s="313"/>
      <c r="Q28" s="313"/>
      <c r="R28" s="313"/>
      <c r="S28" s="313"/>
      <c r="T28" s="320"/>
      <c r="U28" s="320"/>
      <c r="V28" s="320"/>
      <c r="W28" s="320"/>
      <c r="X28" s="320"/>
      <c r="Y28" s="320"/>
      <c r="Z28" s="320"/>
      <c r="AA28" s="320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</row>
    <row r="29" spans="1:38" ht="15.75" customHeight="1">
      <c r="A29" s="322" t="s">
        <v>150</v>
      </c>
      <c r="B29" s="323" t="s">
        <v>143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9"/>
      <c r="U29" s="309"/>
      <c r="V29" s="309"/>
      <c r="W29" s="309"/>
      <c r="X29" s="309"/>
      <c r="Y29" s="309"/>
      <c r="Z29" s="310"/>
      <c r="AA29" s="310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</row>
    <row r="30" spans="1:38" ht="15.75" customHeight="1">
      <c r="A30" s="322" t="s">
        <v>151</v>
      </c>
      <c r="B30" s="323" t="s">
        <v>26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9"/>
      <c r="U30" s="309"/>
      <c r="V30" s="309"/>
      <c r="W30" s="309"/>
      <c r="X30" s="309"/>
      <c r="Y30" s="309"/>
      <c r="Z30" s="310"/>
      <c r="AA30" s="310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</row>
    <row r="31" spans="1:38" ht="15.75" customHeight="1" thickBot="1">
      <c r="A31" s="324"/>
      <c r="B31" s="325" t="s">
        <v>183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09"/>
      <c r="U31" s="309"/>
      <c r="V31" s="309"/>
      <c r="W31" s="309"/>
      <c r="X31" s="309"/>
      <c r="Y31" s="309"/>
      <c r="Z31" s="310"/>
      <c r="AA31" s="310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</row>
    <row r="32" spans="1:8" ht="14.25">
      <c r="A32" s="327" t="s">
        <v>187</v>
      </c>
      <c r="B32" s="302"/>
      <c r="C32" s="328"/>
      <c r="D32" s="328"/>
      <c r="E32" s="328"/>
      <c r="F32" s="328"/>
      <c r="G32" s="328"/>
      <c r="H32" s="328"/>
    </row>
    <row r="33" spans="1:8" ht="12.75">
      <c r="A33" s="302"/>
      <c r="B33" s="302"/>
      <c r="C33" s="328"/>
      <c r="D33" s="328"/>
      <c r="E33" s="328"/>
      <c r="F33" s="328"/>
      <c r="G33" s="328"/>
      <c r="H33" s="328"/>
    </row>
    <row r="34" spans="1:8" ht="12.75">
      <c r="A34" s="302"/>
      <c r="B34" s="302"/>
      <c r="C34" s="328"/>
      <c r="D34" s="328"/>
      <c r="E34" s="328"/>
      <c r="F34" s="328"/>
      <c r="G34" s="328"/>
      <c r="H34" s="328"/>
    </row>
    <row r="35" spans="12:13" ht="12.75">
      <c r="L35" s="329"/>
      <c r="M35" s="329"/>
    </row>
  </sheetData>
  <sheetProtection/>
  <mergeCells count="2"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I49"/>
  <sheetViews>
    <sheetView zoomScale="75" zoomScaleNormal="75" zoomScalePageLayoutView="0" workbookViewId="0" topLeftCell="A1">
      <selection activeCell="A1" sqref="A1:H51"/>
    </sheetView>
  </sheetViews>
  <sheetFormatPr defaultColWidth="9.33203125" defaultRowHeight="10.5"/>
  <cols>
    <col min="1" max="1" width="42.33203125" style="139" customWidth="1"/>
    <col min="2" max="2" width="29.5" style="139" customWidth="1"/>
    <col min="3" max="8" width="19.66015625" style="139" customWidth="1"/>
    <col min="9" max="113" width="9.33203125" style="266" customWidth="1"/>
    <col min="114" max="16384" width="9.33203125" style="139" customWidth="1"/>
  </cols>
  <sheetData>
    <row r="3" spans="1:113" s="132" customFormat="1" ht="11.25">
      <c r="A3" s="129" t="s">
        <v>135</v>
      </c>
      <c r="B3" s="130" t="s">
        <v>136</v>
      </c>
      <c r="C3" s="130" t="s">
        <v>137</v>
      </c>
      <c r="D3" s="130" t="s">
        <v>138</v>
      </c>
      <c r="E3" s="130" t="s">
        <v>139</v>
      </c>
      <c r="F3" s="131" t="s">
        <v>140</v>
      </c>
      <c r="G3" s="131" t="s">
        <v>140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</row>
    <row r="4" spans="1:113" s="132" customFormat="1" ht="107.25" customHeight="1">
      <c r="A4" s="133"/>
      <c r="B4" s="134"/>
      <c r="C4" s="135"/>
      <c r="D4" s="135"/>
      <c r="E4" s="136"/>
      <c r="F4" s="136"/>
      <c r="G4" s="136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</row>
    <row r="6" spans="1:7" ht="15">
      <c r="A6" s="137" t="s">
        <v>141</v>
      </c>
      <c r="B6" s="138"/>
      <c r="C6" s="138"/>
      <c r="D6" s="138"/>
      <c r="E6" s="138"/>
      <c r="F6" s="138"/>
      <c r="G6" s="138"/>
    </row>
    <row r="7" ht="20.25" customHeight="1"/>
    <row r="9" spans="1:8" ht="16.5" thickBot="1">
      <c r="A9" s="140"/>
      <c r="B9" s="56"/>
      <c r="C9" s="56"/>
      <c r="D9" s="56"/>
      <c r="E9" s="56"/>
      <c r="F9" s="56"/>
      <c r="G9" s="56"/>
      <c r="H9" s="56"/>
    </row>
    <row r="10" spans="1:9" ht="16.5" thickBot="1" thickTop="1">
      <c r="A10" s="274"/>
      <c r="B10" s="274"/>
      <c r="C10" s="141">
        <v>2007</v>
      </c>
      <c r="D10" s="141">
        <v>2008</v>
      </c>
      <c r="E10" s="141">
        <v>2009</v>
      </c>
      <c r="F10" s="141">
        <v>2010</v>
      </c>
      <c r="G10" s="141">
        <v>2011</v>
      </c>
      <c r="H10" s="141">
        <v>2012</v>
      </c>
      <c r="I10" s="267"/>
    </row>
    <row r="11" spans="1:8" ht="15.75">
      <c r="A11" s="275" t="s">
        <v>142</v>
      </c>
      <c r="B11" s="275"/>
      <c r="C11" s="142"/>
      <c r="D11" s="143"/>
      <c r="E11" s="143"/>
      <c r="F11" s="144"/>
      <c r="G11" s="144"/>
      <c r="H11" s="144"/>
    </row>
    <row r="12" spans="1:113" s="149" customFormat="1" ht="12">
      <c r="A12" s="276" t="s">
        <v>180</v>
      </c>
      <c r="B12" s="145" t="s">
        <v>143</v>
      </c>
      <c r="C12" s="146"/>
      <c r="D12" s="147"/>
      <c r="E12" s="147"/>
      <c r="F12" s="148"/>
      <c r="G12" s="148"/>
      <c r="H12" s="148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</row>
    <row r="13" spans="1:113" s="149" customFormat="1" ht="12">
      <c r="A13" s="276"/>
      <c r="B13" s="145"/>
      <c r="C13" s="150"/>
      <c r="D13" s="147"/>
      <c r="E13" s="147"/>
      <c r="F13" s="148"/>
      <c r="G13" s="148"/>
      <c r="H13" s="148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</row>
    <row r="14" spans="1:113" s="149" customFormat="1" ht="12">
      <c r="A14" s="145"/>
      <c r="B14" s="145" t="s">
        <v>26</v>
      </c>
      <c r="C14" s="146"/>
      <c r="D14" s="146"/>
      <c r="E14" s="146"/>
      <c r="F14" s="152"/>
      <c r="G14" s="152"/>
      <c r="H14" s="151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</row>
    <row r="15" spans="1:113" s="149" customFormat="1" ht="13.5">
      <c r="A15" s="145"/>
      <c r="B15" s="145" t="s">
        <v>171</v>
      </c>
      <c r="C15" s="146"/>
      <c r="D15" s="146"/>
      <c r="E15" s="146"/>
      <c r="F15" s="152"/>
      <c r="G15" s="152"/>
      <c r="H15" s="151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</row>
    <row r="16" spans="1:113" s="149" customFormat="1" ht="12">
      <c r="A16" s="145"/>
      <c r="B16" s="145"/>
      <c r="C16" s="146"/>
      <c r="D16" s="146"/>
      <c r="E16" s="146"/>
      <c r="F16" s="152"/>
      <c r="G16" s="152"/>
      <c r="H16" s="151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</row>
    <row r="17" spans="1:113" s="247" customFormat="1" ht="12">
      <c r="A17" s="243" t="s">
        <v>173</v>
      </c>
      <c r="B17" s="243" t="s">
        <v>143</v>
      </c>
      <c r="C17" s="244"/>
      <c r="D17" s="244"/>
      <c r="E17" s="244"/>
      <c r="F17" s="245"/>
      <c r="G17" s="245"/>
      <c r="H17" s="246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</row>
    <row r="18" spans="1:113" s="247" customFormat="1" ht="12">
      <c r="A18" s="243"/>
      <c r="B18" s="243"/>
      <c r="C18" s="244"/>
      <c r="D18" s="244"/>
      <c r="E18" s="244"/>
      <c r="F18" s="245"/>
      <c r="G18" s="245"/>
      <c r="H18" s="246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</row>
    <row r="19" spans="1:113" s="247" customFormat="1" ht="12">
      <c r="A19" s="243"/>
      <c r="B19" s="243" t="s">
        <v>26</v>
      </c>
      <c r="C19" s="244"/>
      <c r="D19" s="244"/>
      <c r="E19" s="244"/>
      <c r="F19" s="245"/>
      <c r="G19" s="245"/>
      <c r="H19" s="246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</row>
    <row r="20" spans="1:113" s="247" customFormat="1" ht="13.5">
      <c r="A20" s="243"/>
      <c r="B20" s="243" t="s">
        <v>171</v>
      </c>
      <c r="C20" s="244"/>
      <c r="D20" s="244"/>
      <c r="E20" s="244"/>
      <c r="F20" s="245"/>
      <c r="G20" s="245"/>
      <c r="H20" s="246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</row>
    <row r="21" spans="1:8" s="253" customFormat="1" ht="12">
      <c r="A21" s="277" t="s">
        <v>144</v>
      </c>
      <c r="B21" s="248" t="s">
        <v>143</v>
      </c>
      <c r="C21" s="249"/>
      <c r="D21" s="250"/>
      <c r="E21" s="250"/>
      <c r="F21" s="251"/>
      <c r="G21" s="251"/>
      <c r="H21" s="252"/>
    </row>
    <row r="22" spans="1:8" s="253" customFormat="1" ht="12">
      <c r="A22" s="277"/>
      <c r="B22" s="268" t="s">
        <v>172</v>
      </c>
      <c r="C22" s="250"/>
      <c r="D22" s="250"/>
      <c r="E22" s="250"/>
      <c r="F22" s="252"/>
      <c r="G22" s="252"/>
      <c r="H22" s="252"/>
    </row>
    <row r="23" spans="1:8" s="253" customFormat="1" ht="12">
      <c r="A23" s="277"/>
      <c r="B23" s="268" t="s">
        <v>178</v>
      </c>
      <c r="C23" s="250"/>
      <c r="D23" s="250"/>
      <c r="E23" s="250"/>
      <c r="F23" s="254"/>
      <c r="G23" s="254"/>
      <c r="H23" s="254"/>
    </row>
    <row r="24" spans="1:8" s="253" customFormat="1" ht="12">
      <c r="A24" s="277"/>
      <c r="B24" s="268" t="s">
        <v>179</v>
      </c>
      <c r="C24" s="250"/>
      <c r="D24" s="250"/>
      <c r="E24" s="250"/>
      <c r="F24" s="251"/>
      <c r="G24" s="251"/>
      <c r="H24" s="252"/>
    </row>
    <row r="25" spans="1:8" s="253" customFormat="1" ht="12">
      <c r="A25" s="277"/>
      <c r="B25" s="248"/>
      <c r="C25" s="250"/>
      <c r="D25" s="250"/>
      <c r="E25" s="250"/>
      <c r="F25" s="252"/>
      <c r="G25" s="252"/>
      <c r="H25" s="252"/>
    </row>
    <row r="26" spans="1:8" s="253" customFormat="1" ht="12">
      <c r="A26" s="248"/>
      <c r="B26" s="248" t="s">
        <v>26</v>
      </c>
      <c r="C26" s="255"/>
      <c r="D26" s="255"/>
      <c r="E26" s="255"/>
      <c r="F26" s="256"/>
      <c r="G26" s="256"/>
      <c r="H26" s="256"/>
    </row>
    <row r="27" spans="1:8" s="253" customFormat="1" ht="13.5">
      <c r="A27" s="248"/>
      <c r="B27" s="248" t="s">
        <v>171</v>
      </c>
      <c r="C27" s="255"/>
      <c r="D27" s="255"/>
      <c r="E27" s="255"/>
      <c r="F27" s="256"/>
      <c r="G27" s="256"/>
      <c r="H27" s="256"/>
    </row>
    <row r="28" spans="1:113" s="247" customFormat="1" ht="12">
      <c r="A28" s="278" t="s">
        <v>145</v>
      </c>
      <c r="B28" s="278" t="s">
        <v>143</v>
      </c>
      <c r="C28" s="279"/>
      <c r="D28" s="280"/>
      <c r="E28" s="280"/>
      <c r="F28" s="273"/>
      <c r="G28" s="273"/>
      <c r="H28" s="27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</row>
    <row r="29" spans="1:113" s="247" customFormat="1" ht="12">
      <c r="A29" s="278"/>
      <c r="B29" s="278"/>
      <c r="C29" s="279"/>
      <c r="D29" s="280"/>
      <c r="E29" s="280"/>
      <c r="F29" s="273"/>
      <c r="G29" s="273"/>
      <c r="H29" s="27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</row>
    <row r="30" spans="1:8" s="253" customFormat="1" ht="12">
      <c r="A30" s="277" t="s">
        <v>146</v>
      </c>
      <c r="B30" s="248" t="s">
        <v>143</v>
      </c>
      <c r="C30" s="249"/>
      <c r="D30" s="250"/>
      <c r="E30" s="250"/>
      <c r="F30" s="251"/>
      <c r="G30" s="251"/>
      <c r="H30" s="252"/>
    </row>
    <row r="31" spans="1:8" s="253" customFormat="1" ht="12">
      <c r="A31" s="277"/>
      <c r="B31" s="248" t="s">
        <v>177</v>
      </c>
      <c r="C31" s="250"/>
      <c r="D31" s="250"/>
      <c r="E31" s="250"/>
      <c r="F31" s="252"/>
      <c r="G31" s="252"/>
      <c r="H31" s="252"/>
    </row>
    <row r="32" spans="1:8" s="253" customFormat="1" ht="12">
      <c r="A32" s="277"/>
      <c r="B32" s="248" t="s">
        <v>176</v>
      </c>
      <c r="C32" s="250"/>
      <c r="D32" s="250"/>
      <c r="E32" s="250"/>
      <c r="F32" s="252"/>
      <c r="G32" s="252"/>
      <c r="H32" s="252"/>
    </row>
    <row r="33" spans="1:8" s="253" customFormat="1" ht="12">
      <c r="A33" s="277"/>
      <c r="B33" s="248"/>
      <c r="C33" s="255"/>
      <c r="D33" s="257"/>
      <c r="E33" s="257"/>
      <c r="F33" s="153"/>
      <c r="G33" s="153"/>
      <c r="H33" s="154"/>
    </row>
    <row r="34" spans="1:8" s="253" customFormat="1" ht="12">
      <c r="A34" s="248"/>
      <c r="B34" s="248" t="s">
        <v>26</v>
      </c>
      <c r="C34" s="255"/>
      <c r="D34" s="255"/>
      <c r="E34" s="255"/>
      <c r="F34" s="256"/>
      <c r="G34" s="256"/>
      <c r="H34" s="252"/>
    </row>
    <row r="35" spans="1:8" s="253" customFormat="1" ht="13.5">
      <c r="A35" s="248"/>
      <c r="B35" s="248" t="s">
        <v>171</v>
      </c>
      <c r="C35" s="255"/>
      <c r="D35" s="255"/>
      <c r="E35" s="255"/>
      <c r="F35" s="256"/>
      <c r="G35" s="256"/>
      <c r="H35" s="252"/>
    </row>
    <row r="36" spans="1:113" s="247" customFormat="1" ht="12">
      <c r="A36" s="278" t="s">
        <v>147</v>
      </c>
      <c r="B36" s="278" t="s">
        <v>143</v>
      </c>
      <c r="C36" s="279"/>
      <c r="D36" s="280"/>
      <c r="E36" s="280"/>
      <c r="F36" s="280"/>
      <c r="G36" s="280"/>
      <c r="H36" s="282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</row>
    <row r="37" spans="1:113" s="247" customFormat="1" ht="12">
      <c r="A37" s="278"/>
      <c r="B37" s="278"/>
      <c r="C37" s="279"/>
      <c r="D37" s="280"/>
      <c r="E37" s="280"/>
      <c r="F37" s="280"/>
      <c r="G37" s="280"/>
      <c r="H37" s="282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</row>
    <row r="38" spans="1:8" s="253" customFormat="1" ht="12">
      <c r="A38" s="277" t="s">
        <v>148</v>
      </c>
      <c r="B38" s="248" t="s">
        <v>143</v>
      </c>
      <c r="C38" s="249"/>
      <c r="D38" s="250"/>
      <c r="E38" s="250"/>
      <c r="F38" s="251"/>
      <c r="G38" s="251"/>
      <c r="H38" s="252"/>
    </row>
    <row r="39" spans="1:8" s="253" customFormat="1" ht="12">
      <c r="A39" s="277"/>
      <c r="B39" s="248" t="s">
        <v>175</v>
      </c>
      <c r="C39" s="250"/>
      <c r="D39" s="250"/>
      <c r="E39" s="250"/>
      <c r="F39" s="252"/>
      <c r="G39" s="252"/>
      <c r="H39" s="252"/>
    </row>
    <row r="40" spans="1:8" s="253" customFormat="1" ht="12">
      <c r="A40" s="277"/>
      <c r="B40" s="248"/>
      <c r="C40" s="255"/>
      <c r="D40" s="250"/>
      <c r="E40" s="250"/>
      <c r="F40" s="153"/>
      <c r="G40" s="153"/>
      <c r="H40" s="154"/>
    </row>
    <row r="41" spans="1:8" s="253" customFormat="1" ht="12">
      <c r="A41" s="248"/>
      <c r="B41" s="248" t="s">
        <v>26</v>
      </c>
      <c r="C41" s="255"/>
      <c r="D41" s="255"/>
      <c r="E41" s="255"/>
      <c r="F41" s="256"/>
      <c r="G41" s="256"/>
      <c r="H41" s="252"/>
    </row>
    <row r="42" spans="1:8" s="253" customFormat="1" ht="13.5">
      <c r="A42" s="248"/>
      <c r="B42" s="248" t="s">
        <v>171</v>
      </c>
      <c r="C42" s="255"/>
      <c r="D42" s="255"/>
      <c r="E42" s="255"/>
      <c r="F42" s="256"/>
      <c r="G42" s="256"/>
      <c r="H42" s="252"/>
    </row>
    <row r="43" spans="1:113" s="247" customFormat="1" ht="12">
      <c r="A43" s="258" t="s">
        <v>149</v>
      </c>
      <c r="B43" s="258" t="s">
        <v>143</v>
      </c>
      <c r="C43" s="259"/>
      <c r="D43" s="260"/>
      <c r="E43" s="259"/>
      <c r="F43" s="260"/>
      <c r="G43" s="259"/>
      <c r="H43" s="261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</row>
    <row r="44" spans="1:8" s="253" customFormat="1" ht="12">
      <c r="A44" s="277" t="s">
        <v>150</v>
      </c>
      <c r="B44" s="248" t="s">
        <v>143</v>
      </c>
      <c r="C44" s="249"/>
      <c r="D44" s="250"/>
      <c r="E44" s="250"/>
      <c r="F44" s="254"/>
      <c r="G44" s="281"/>
      <c r="H44" s="281"/>
    </row>
    <row r="45" spans="1:8" s="253" customFormat="1" ht="12">
      <c r="A45" s="277"/>
      <c r="B45" s="248" t="s">
        <v>174</v>
      </c>
      <c r="C45" s="250"/>
      <c r="D45" s="250"/>
      <c r="E45" s="250"/>
      <c r="F45" s="254"/>
      <c r="G45" s="281"/>
      <c r="H45" s="281"/>
    </row>
    <row r="46" spans="1:8" s="253" customFormat="1" ht="12">
      <c r="A46" s="277"/>
      <c r="B46" s="248"/>
      <c r="C46" s="249"/>
      <c r="D46" s="250"/>
      <c r="E46" s="250"/>
      <c r="F46" s="254"/>
      <c r="G46" s="281"/>
      <c r="H46" s="281"/>
    </row>
    <row r="47" spans="1:8" s="253" customFormat="1" ht="12">
      <c r="A47" s="248" t="s">
        <v>151</v>
      </c>
      <c r="B47" s="248" t="s">
        <v>26</v>
      </c>
      <c r="C47" s="255"/>
      <c r="D47" s="255"/>
      <c r="E47" s="255"/>
      <c r="F47" s="256"/>
      <c r="G47" s="256"/>
      <c r="H47" s="256"/>
    </row>
    <row r="48" spans="1:8" s="253" customFormat="1" ht="14.25" thickBot="1">
      <c r="A48" s="262"/>
      <c r="B48" s="262" t="s">
        <v>171</v>
      </c>
      <c r="C48" s="263"/>
      <c r="D48" s="263"/>
      <c r="E48" s="263"/>
      <c r="F48" s="264"/>
      <c r="G48" s="264"/>
      <c r="H48" s="264"/>
    </row>
    <row r="49" spans="1:8" ht="15.75" thickTop="1">
      <c r="A49" s="155" t="s">
        <v>152</v>
      </c>
      <c r="B49" s="56"/>
      <c r="C49" s="56"/>
      <c r="D49" s="56"/>
      <c r="E49" s="56"/>
      <c r="F49" s="56"/>
      <c r="G49" s="56"/>
      <c r="H49" s="56"/>
    </row>
  </sheetData>
  <sheetProtection/>
  <mergeCells count="25">
    <mergeCell ref="A44:A46"/>
    <mergeCell ref="G44:G46"/>
    <mergeCell ref="H44:H46"/>
    <mergeCell ref="F36:F37"/>
    <mergeCell ref="G36:G37"/>
    <mergeCell ref="H36:H37"/>
    <mergeCell ref="A38:A40"/>
    <mergeCell ref="E36:E37"/>
    <mergeCell ref="A30:A33"/>
    <mergeCell ref="A36:A37"/>
    <mergeCell ref="B36:B37"/>
    <mergeCell ref="C36:C37"/>
    <mergeCell ref="D36:D37"/>
    <mergeCell ref="H28:H29"/>
    <mergeCell ref="C28:C29"/>
    <mergeCell ref="D28:D29"/>
    <mergeCell ref="E28:E29"/>
    <mergeCell ref="F28:F29"/>
    <mergeCell ref="G28:G29"/>
    <mergeCell ref="A10:B10"/>
    <mergeCell ref="A11:B11"/>
    <mergeCell ref="A12:A13"/>
    <mergeCell ref="A21:A25"/>
    <mergeCell ref="A28:A29"/>
    <mergeCell ref="B28:B2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  <HyperlinkBase>www.oecd.org/els/social/expenditure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OECD(2004)SOCX</dc:title>
  <dc:subject/>
  <dc:creator>social.contact@oecd.org</dc:creator>
  <cp:keywords/>
  <dc:description/>
  <cp:lastModifiedBy>FRON Pauline</cp:lastModifiedBy>
  <cp:lastPrinted>2012-05-24T13:04:32Z</cp:lastPrinted>
  <dcterms:created xsi:type="dcterms:W3CDTF">2001-12-04T11:07:05Z</dcterms:created>
  <dcterms:modified xsi:type="dcterms:W3CDTF">2021-07-23T14:05:28Z</dcterms:modified>
  <cp:category/>
  <cp:version/>
  <cp:contentType/>
  <cp:contentStatus/>
</cp:coreProperties>
</file>